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268D6FC7-716D-43E3-B96C-FF925028F65E}" xr6:coauthVersionLast="46" xr6:coauthVersionMax="46" xr10:uidLastSave="{00000000-0000-0000-0000-000000000000}"/>
  <bookViews>
    <workbookView xWindow="28680" yWindow="-120" windowWidth="29040" windowHeight="15990" activeTab="5" xr2:uid="{0302BE19-1FF7-41F7-880F-6539212B9FEB}"/>
  </bookViews>
  <sheets>
    <sheet name="Values" sheetId="2" r:id="rId1"/>
    <sheet name="ALL" sheetId="4" r:id="rId2"/>
    <sheet name="dall" sheetId="20" r:id="rId3"/>
    <sheet name="FLUID" sheetId="11" r:id="rId4"/>
    <sheet name="dfluid1" sheetId="18" r:id="rId5"/>
    <sheet name="SOLID" sheetId="12" r:id="rId6"/>
    <sheet name="dsolid" sheetId="15" r:id="rId7"/>
    <sheet name="Gibbs-EVAL" sheetId="8" r:id="rId8"/>
    <sheet name="Mass-EVAL" sheetId="14" r:id="rId9"/>
    <sheet name="data" sheetId="7" r:id="rId10"/>
  </sheets>
  <functionGroups builtInGroupCount="19"/>
  <definedNames>
    <definedName name="H.Ar" localSheetId="1">ALL!$F$34:$BR$34</definedName>
    <definedName name="H.Ar" localSheetId="3">FLUID!$F$34:$BR$34</definedName>
    <definedName name="H.Ar" localSheetId="5">SOLID!$F$34:$BR$34</definedName>
    <definedName name="H.Ga" localSheetId="1">ALL!$F$35:$BR$35</definedName>
    <definedName name="H.Ga" localSheetId="3">FLUID!$F$35:$BR$35</definedName>
    <definedName name="H.Ga" localSheetId="5">SOLID!$F$35:$BR$35</definedName>
    <definedName name="H.Ge" localSheetId="1">ALL!$F$36:$BR$36</definedName>
    <definedName name="H.Ge" localSheetId="3">FLUID!$F$36:$BR$36</definedName>
    <definedName name="H.Ge" localSheetId="5">SOLID!$F$36:$BR$36</definedName>
    <definedName name="H.Se" localSheetId="1">ALL!$F$37:$BR$37</definedName>
    <definedName name="H.Se" localSheetId="3">FLUID!$F$37:$BR$37</definedName>
    <definedName name="H.Se" localSheetId="5">SOLID!$F$37:$BR$37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11" l="1"/>
  <c r="BO13" i="8"/>
  <c r="BP13" i="8"/>
  <c r="BQ13" i="8"/>
  <c r="BR13" i="8"/>
  <c r="BS13" i="8"/>
  <c r="BT13" i="8"/>
  <c r="BO14" i="8"/>
  <c r="BP14" i="8"/>
  <c r="BQ14" i="8"/>
  <c r="BR14" i="8"/>
  <c r="BS14" i="8"/>
  <c r="BT14" i="8"/>
  <c r="A96" i="8" l="1"/>
  <c r="BO66" i="8"/>
  <c r="BP66" i="8"/>
  <c r="BQ66" i="8"/>
  <c r="BR66" i="8"/>
  <c r="BS66" i="8"/>
  <c r="BT66" i="8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96" i="8"/>
  <c r="A32" i="8"/>
  <c r="BO3" i="8"/>
  <c r="BP3" i="8"/>
  <c r="BQ3" i="8"/>
  <c r="BR3" i="8"/>
  <c r="BS3" i="8"/>
  <c r="BT3" i="8"/>
  <c r="BO4" i="8"/>
  <c r="BP4" i="8"/>
  <c r="BQ4" i="8"/>
  <c r="BR4" i="8"/>
  <c r="BS4" i="8"/>
  <c r="BT4" i="8"/>
  <c r="BO5" i="8"/>
  <c r="BP5" i="8"/>
  <c r="BQ5" i="8"/>
  <c r="BR5" i="8"/>
  <c r="BS5" i="8"/>
  <c r="BT5" i="8"/>
  <c r="BO6" i="8"/>
  <c r="BP6" i="8"/>
  <c r="BQ6" i="8"/>
  <c r="BR6" i="8"/>
  <c r="BS6" i="8"/>
  <c r="BT6" i="8"/>
  <c r="BO7" i="8"/>
  <c r="BP7" i="8"/>
  <c r="BQ7" i="8"/>
  <c r="BR7" i="8"/>
  <c r="BS7" i="8"/>
  <c r="BT7" i="8"/>
  <c r="BO8" i="8"/>
  <c r="BP8" i="8"/>
  <c r="BQ8" i="8"/>
  <c r="BR8" i="8"/>
  <c r="BS8" i="8"/>
  <c r="BT8" i="8"/>
  <c r="BO9" i="8"/>
  <c r="BP9" i="8"/>
  <c r="BQ9" i="8"/>
  <c r="BR9" i="8"/>
  <c r="BS9" i="8"/>
  <c r="BT9" i="8"/>
  <c r="BO10" i="8"/>
  <c r="BP10" i="8"/>
  <c r="BQ10" i="8"/>
  <c r="BR10" i="8"/>
  <c r="BS10" i="8"/>
  <c r="BT10" i="8"/>
  <c r="BO11" i="8"/>
  <c r="BP11" i="8"/>
  <c r="BQ11" i="8"/>
  <c r="BR11" i="8"/>
  <c r="BS11" i="8"/>
  <c r="BT11" i="8"/>
  <c r="BO12" i="8"/>
  <c r="BP12" i="8"/>
  <c r="BQ12" i="8"/>
  <c r="BR12" i="8"/>
  <c r="BS12" i="8"/>
  <c r="BT12" i="8"/>
  <c r="BO15" i="8"/>
  <c r="BP15" i="8"/>
  <c r="BQ15" i="8"/>
  <c r="BR15" i="8"/>
  <c r="BS15" i="8"/>
  <c r="BT15" i="8"/>
  <c r="BO16" i="8"/>
  <c r="BP16" i="8"/>
  <c r="BQ16" i="8"/>
  <c r="BR16" i="8"/>
  <c r="BS16" i="8"/>
  <c r="BT16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O2" i="8"/>
  <c r="BP2" i="8"/>
  <c r="BQ2" i="8"/>
  <c r="BR2" i="8"/>
  <c r="BS2" i="8"/>
  <c r="BT2" i="8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N34" i="8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A64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O34" i="8" s="1"/>
  <c r="AT45" i="12"/>
  <c r="AP34" i="8" s="1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AW34" i="8" s="1"/>
  <c r="BB45" i="12"/>
  <c r="AX34" i="8" s="1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E34" i="8" s="1"/>
  <c r="BJ45" i="12"/>
  <c r="BF34" i="8" s="1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M34" i="8" s="1"/>
  <c r="BR45" i="12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D35" i="4" l="1"/>
  <c r="D36" i="4"/>
  <c r="D37" i="4"/>
  <c r="AQ37" i="4" l="1"/>
  <c r="M37" i="4"/>
  <c r="BA37" i="4"/>
  <c r="W37" i="4"/>
  <c r="BK37" i="4"/>
  <c r="K37" i="4"/>
  <c r="AI37" i="4"/>
  <c r="BO37" i="4"/>
  <c r="U37" i="4"/>
  <c r="G37" i="4"/>
  <c r="L37" i="4"/>
  <c r="T37" i="4"/>
  <c r="AB37" i="4"/>
  <c r="AJ37" i="4"/>
  <c r="AR37" i="4"/>
  <c r="AZ37" i="4"/>
  <c r="BH37" i="4"/>
  <c r="BP37" i="4"/>
  <c r="AS37" i="4"/>
  <c r="AM37" i="4"/>
  <c r="N37" i="4"/>
  <c r="V37" i="4"/>
  <c r="AD37" i="4"/>
  <c r="AL37" i="4"/>
  <c r="AT37" i="4"/>
  <c r="BB37" i="4"/>
  <c r="BJ37" i="4"/>
  <c r="BR37" i="4"/>
  <c r="AU37" i="4"/>
  <c r="BC37" i="4"/>
  <c r="H37" i="4"/>
  <c r="P37" i="4"/>
  <c r="X37" i="4"/>
  <c r="AF37" i="4"/>
  <c r="AN37" i="4"/>
  <c r="AV37" i="4"/>
  <c r="BD37" i="4"/>
  <c r="BL37" i="4"/>
  <c r="R37" i="4"/>
  <c r="AH37" i="4"/>
  <c r="AX37" i="4"/>
  <c r="BN37" i="4"/>
  <c r="S37" i="4"/>
  <c r="AY37" i="4"/>
  <c r="AC37" i="4"/>
  <c r="BI37" i="4"/>
  <c r="O37" i="4"/>
  <c r="I37" i="4"/>
  <c r="Q37" i="4"/>
  <c r="Y37" i="4"/>
  <c r="AG37" i="4"/>
  <c r="AO37" i="4"/>
  <c r="AW37" i="4"/>
  <c r="BE37" i="4"/>
  <c r="BM37" i="4"/>
  <c r="F37" i="4"/>
  <c r="J37" i="4"/>
  <c r="Z37" i="4"/>
  <c r="AP37" i="4"/>
  <c r="BF37" i="4"/>
  <c r="AA37" i="4"/>
  <c r="BG37" i="4"/>
  <c r="AK37" i="4"/>
  <c r="BQ37" i="4"/>
  <c r="AE37" i="4"/>
  <c r="AK36" i="4"/>
  <c r="BC36" i="4"/>
  <c r="AQ36" i="4"/>
  <c r="AS36" i="4"/>
  <c r="W36" i="4"/>
  <c r="L36" i="4"/>
  <c r="T36" i="4"/>
  <c r="AB36" i="4"/>
  <c r="AJ36" i="4"/>
  <c r="AR36" i="4"/>
  <c r="AZ36" i="4"/>
  <c r="BH36" i="4"/>
  <c r="BP36" i="4"/>
  <c r="U36" i="4"/>
  <c r="BQ36" i="4"/>
  <c r="O36" i="4"/>
  <c r="N36" i="4"/>
  <c r="V36" i="4"/>
  <c r="AD36" i="4"/>
  <c r="AL36" i="4"/>
  <c r="AT36" i="4"/>
  <c r="BB36" i="4"/>
  <c r="BJ36" i="4"/>
  <c r="BR36" i="4"/>
  <c r="AU36" i="4"/>
  <c r="AM36" i="4"/>
  <c r="BK36" i="4"/>
  <c r="H36" i="4"/>
  <c r="P36" i="4"/>
  <c r="X36" i="4"/>
  <c r="AF36" i="4"/>
  <c r="AN36" i="4"/>
  <c r="AV36" i="4"/>
  <c r="BD36" i="4"/>
  <c r="BL36" i="4"/>
  <c r="F36" i="4"/>
  <c r="R36" i="4"/>
  <c r="AH36" i="4"/>
  <c r="AX36" i="4"/>
  <c r="BN36" i="4"/>
  <c r="K36" i="4"/>
  <c r="AA36" i="4"/>
  <c r="AY36" i="4"/>
  <c r="BO36" i="4"/>
  <c r="AC36" i="4"/>
  <c r="BI36" i="4"/>
  <c r="G36" i="4"/>
  <c r="I36" i="4"/>
  <c r="Q36" i="4"/>
  <c r="Y36" i="4"/>
  <c r="AG36" i="4"/>
  <c r="AO36" i="4"/>
  <c r="AW36" i="4"/>
  <c r="BE36" i="4"/>
  <c r="BM36" i="4"/>
  <c r="J36" i="4"/>
  <c r="Z36" i="4"/>
  <c r="AP36" i="4"/>
  <c r="BF36" i="4"/>
  <c r="S36" i="4"/>
  <c r="AI36" i="4"/>
  <c r="BG36" i="4"/>
  <c r="M36" i="4"/>
  <c r="BA36" i="4"/>
  <c r="AE36" i="4"/>
  <c r="U35" i="4"/>
  <c r="BI35" i="4"/>
  <c r="AM35" i="4"/>
  <c r="BK35" i="4"/>
  <c r="AA35" i="4"/>
  <c r="BO35" i="4"/>
  <c r="AC35" i="4"/>
  <c r="BQ35" i="4"/>
  <c r="W35" i="4"/>
  <c r="F35" i="4"/>
  <c r="L35" i="4"/>
  <c r="T35" i="4"/>
  <c r="AB35" i="4"/>
  <c r="AJ35" i="4"/>
  <c r="AR35" i="4"/>
  <c r="AZ35" i="4"/>
  <c r="BH35" i="4"/>
  <c r="BP35" i="4"/>
  <c r="AK35" i="4"/>
  <c r="N35" i="4"/>
  <c r="V35" i="4"/>
  <c r="AD35" i="4"/>
  <c r="AL35" i="4"/>
  <c r="AT35" i="4"/>
  <c r="BB35" i="4"/>
  <c r="BJ35" i="4"/>
  <c r="BR35" i="4"/>
  <c r="AE35" i="4"/>
  <c r="BC35" i="4"/>
  <c r="AU35" i="4"/>
  <c r="H35" i="4"/>
  <c r="P35" i="4"/>
  <c r="X35" i="4"/>
  <c r="AF35" i="4"/>
  <c r="AN35" i="4"/>
  <c r="AV35" i="4"/>
  <c r="BD35" i="4"/>
  <c r="BL35" i="4"/>
  <c r="R35" i="4"/>
  <c r="AH35" i="4"/>
  <c r="AX35" i="4"/>
  <c r="BN35" i="4"/>
  <c r="K35" i="4"/>
  <c r="AI35" i="4"/>
  <c r="AY35" i="4"/>
  <c r="M35" i="4"/>
  <c r="AS35" i="4"/>
  <c r="G35" i="4"/>
  <c r="I35" i="4"/>
  <c r="Q35" i="4"/>
  <c r="Y35" i="4"/>
  <c r="AG35" i="4"/>
  <c r="AO35" i="4"/>
  <c r="AW35" i="4"/>
  <c r="BE35" i="4"/>
  <c r="BM35" i="4"/>
  <c r="J35" i="4"/>
  <c r="Z35" i="4"/>
  <c r="AP35" i="4"/>
  <c r="BF35" i="4"/>
  <c r="S35" i="4"/>
  <c r="AQ35" i="4"/>
  <c r="BG35" i="4"/>
  <c r="BA35" i="4"/>
  <c r="O35" i="4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109" i="12" s="1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F40" i="12"/>
  <c r="D37" i="12"/>
  <c r="D36" i="12"/>
  <c r="D35" i="12"/>
  <c r="D34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G35" i="12" l="1"/>
  <c r="O35" i="12"/>
  <c r="W35" i="12"/>
  <c r="AE35" i="12"/>
  <c r="AM35" i="12"/>
  <c r="AU35" i="12"/>
  <c r="BC35" i="12"/>
  <c r="BK35" i="12"/>
  <c r="F35" i="12"/>
  <c r="V35" i="12"/>
  <c r="BR35" i="12"/>
  <c r="H35" i="12"/>
  <c r="P35" i="12"/>
  <c r="X35" i="12"/>
  <c r="AF35" i="12"/>
  <c r="AN35" i="12"/>
  <c r="AV35" i="12"/>
  <c r="BD35" i="12"/>
  <c r="BL35" i="12"/>
  <c r="BB35" i="12"/>
  <c r="I35" i="12"/>
  <c r="Q35" i="12"/>
  <c r="Y35" i="12"/>
  <c r="AG35" i="12"/>
  <c r="AO35" i="12"/>
  <c r="AW35" i="12"/>
  <c r="BE35" i="12"/>
  <c r="BM35" i="12"/>
  <c r="AL35" i="12"/>
  <c r="J35" i="12"/>
  <c r="R35" i="12"/>
  <c r="Z35" i="12"/>
  <c r="AH35" i="12"/>
  <c r="AP35" i="12"/>
  <c r="AX35" i="12"/>
  <c r="BF35" i="12"/>
  <c r="BN35" i="12"/>
  <c r="K35" i="12"/>
  <c r="S35" i="12"/>
  <c r="AA35" i="12"/>
  <c r="AI35" i="12"/>
  <c r="AQ35" i="12"/>
  <c r="AY35" i="12"/>
  <c r="BG35" i="12"/>
  <c r="BO35" i="12"/>
  <c r="AD35" i="12"/>
  <c r="L35" i="12"/>
  <c r="T35" i="12"/>
  <c r="AB35" i="12"/>
  <c r="AJ35" i="12"/>
  <c r="AR35" i="12"/>
  <c r="AZ35" i="12"/>
  <c r="BH35" i="12"/>
  <c r="BP35" i="12"/>
  <c r="N35" i="12"/>
  <c r="BJ35" i="12"/>
  <c r="M35" i="12"/>
  <c r="U35" i="12"/>
  <c r="AC35" i="12"/>
  <c r="AK35" i="12"/>
  <c r="AS35" i="12"/>
  <c r="BA35" i="12"/>
  <c r="BI35" i="12"/>
  <c r="BQ35" i="12"/>
  <c r="AT35" i="12"/>
  <c r="E82" i="12"/>
  <c r="A37" i="8"/>
  <c r="E90" i="12"/>
  <c r="A45" i="8"/>
  <c r="E98" i="12"/>
  <c r="A53" i="8"/>
  <c r="E106" i="12"/>
  <c r="A61" i="8"/>
  <c r="G36" i="12"/>
  <c r="O36" i="12"/>
  <c r="W36" i="12"/>
  <c r="AE36" i="12"/>
  <c r="AM36" i="12"/>
  <c r="AU36" i="12"/>
  <c r="BC36" i="12"/>
  <c r="BK36" i="12"/>
  <c r="H36" i="12"/>
  <c r="P36" i="12"/>
  <c r="X36" i="12"/>
  <c r="AF36" i="12"/>
  <c r="AN36" i="12"/>
  <c r="AV36" i="12"/>
  <c r="BD36" i="12"/>
  <c r="BL36" i="12"/>
  <c r="F36" i="12"/>
  <c r="AT36" i="12"/>
  <c r="I36" i="12"/>
  <c r="Q36" i="12"/>
  <c r="Y36" i="12"/>
  <c r="AG36" i="12"/>
  <c r="AO36" i="12"/>
  <c r="AW36" i="12"/>
  <c r="BE36" i="12"/>
  <c r="BM36" i="12"/>
  <c r="N36" i="12"/>
  <c r="BJ36" i="12"/>
  <c r="J36" i="12"/>
  <c r="R36" i="12"/>
  <c r="Z36" i="12"/>
  <c r="AH36" i="12"/>
  <c r="AP36" i="12"/>
  <c r="AX36" i="12"/>
  <c r="BF36" i="12"/>
  <c r="BN36" i="12"/>
  <c r="BB36" i="12"/>
  <c r="K36" i="12"/>
  <c r="S36" i="12"/>
  <c r="AA36" i="12"/>
  <c r="AI36" i="12"/>
  <c r="AQ36" i="12"/>
  <c r="AY36" i="12"/>
  <c r="BG36" i="12"/>
  <c r="BO36" i="12"/>
  <c r="AD36" i="12"/>
  <c r="L36" i="12"/>
  <c r="T36" i="12"/>
  <c r="AB36" i="12"/>
  <c r="AJ36" i="12"/>
  <c r="AR36" i="12"/>
  <c r="AZ36" i="12"/>
  <c r="BH36" i="12"/>
  <c r="BP36" i="12"/>
  <c r="AL36" i="12"/>
  <c r="M36" i="12"/>
  <c r="U36" i="12"/>
  <c r="AC36" i="12"/>
  <c r="AK36" i="12"/>
  <c r="AS36" i="12"/>
  <c r="BA36" i="12"/>
  <c r="BI36" i="12"/>
  <c r="BQ36" i="12"/>
  <c r="V36" i="12"/>
  <c r="BR36" i="12"/>
  <c r="E83" i="12"/>
  <c r="A38" i="8"/>
  <c r="E91" i="12"/>
  <c r="A46" i="8"/>
  <c r="E99" i="12"/>
  <c r="A54" i="8"/>
  <c r="E107" i="12"/>
  <c r="A62" i="8"/>
  <c r="G37" i="12"/>
  <c r="O37" i="12"/>
  <c r="W37" i="12"/>
  <c r="AE37" i="12"/>
  <c r="AM37" i="12"/>
  <c r="AU37" i="12"/>
  <c r="BC37" i="12"/>
  <c r="BK37" i="12"/>
  <c r="N37" i="12"/>
  <c r="BJ37" i="12"/>
  <c r="H37" i="12"/>
  <c r="P37" i="12"/>
  <c r="X37" i="12"/>
  <c r="AF37" i="12"/>
  <c r="AN37" i="12"/>
  <c r="AV37" i="12"/>
  <c r="BD37" i="12"/>
  <c r="BL37" i="12"/>
  <c r="AL37" i="12"/>
  <c r="I37" i="12"/>
  <c r="Q37" i="12"/>
  <c r="Y37" i="12"/>
  <c r="AG37" i="12"/>
  <c r="AO37" i="12"/>
  <c r="AW37" i="12"/>
  <c r="BE37" i="12"/>
  <c r="BM37" i="12"/>
  <c r="F37" i="12"/>
  <c r="AT37" i="12"/>
  <c r="J37" i="12"/>
  <c r="R37" i="12"/>
  <c r="Z37" i="12"/>
  <c r="AH37" i="12"/>
  <c r="AP37" i="12"/>
  <c r="AX37" i="12"/>
  <c r="BF37" i="12"/>
  <c r="BN37" i="12"/>
  <c r="K37" i="12"/>
  <c r="S37" i="12"/>
  <c r="AA37" i="12"/>
  <c r="AI37" i="12"/>
  <c r="AQ37" i="12"/>
  <c r="AY37" i="12"/>
  <c r="BG37" i="12"/>
  <c r="BO37" i="12"/>
  <c r="V37" i="12"/>
  <c r="BR37" i="12"/>
  <c r="L37" i="12"/>
  <c r="T37" i="12"/>
  <c r="AB37" i="12"/>
  <c r="AJ37" i="12"/>
  <c r="AR37" i="12"/>
  <c r="AZ37" i="12"/>
  <c r="BH37" i="12"/>
  <c r="BP37" i="12"/>
  <c r="AD37" i="12"/>
  <c r="M37" i="12"/>
  <c r="U37" i="12"/>
  <c r="AC37" i="12"/>
  <c r="AK37" i="12"/>
  <c r="AS37" i="12"/>
  <c r="BA37" i="12"/>
  <c r="BI37" i="12"/>
  <c r="BQ37" i="12"/>
  <c r="BB37" i="12"/>
  <c r="E84" i="12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G34" i="12"/>
  <c r="O34" i="12"/>
  <c r="W34" i="12"/>
  <c r="AE34" i="12"/>
  <c r="AM34" i="12"/>
  <c r="AU34" i="12"/>
  <c r="BC34" i="12"/>
  <c r="BK34" i="12"/>
  <c r="AL34" i="12"/>
  <c r="H34" i="12"/>
  <c r="P34" i="12"/>
  <c r="X34" i="12"/>
  <c r="AF34" i="12"/>
  <c r="AN34" i="12"/>
  <c r="AV34" i="12"/>
  <c r="BD34" i="12"/>
  <c r="BL34" i="12"/>
  <c r="V34" i="12"/>
  <c r="BR34" i="12"/>
  <c r="I34" i="12"/>
  <c r="Q34" i="12"/>
  <c r="Y34" i="12"/>
  <c r="AG34" i="12"/>
  <c r="AO34" i="12"/>
  <c r="AW34" i="12"/>
  <c r="BE34" i="12"/>
  <c r="BM34" i="12"/>
  <c r="BB34" i="12"/>
  <c r="J34" i="12"/>
  <c r="R34" i="12"/>
  <c r="Z34" i="12"/>
  <c r="AH34" i="12"/>
  <c r="AP34" i="12"/>
  <c r="AX34" i="12"/>
  <c r="BF34" i="12"/>
  <c r="BN34" i="12"/>
  <c r="F34" i="12"/>
  <c r="BJ34" i="12"/>
  <c r="K34" i="12"/>
  <c r="S34" i="12"/>
  <c r="AA34" i="12"/>
  <c r="AI34" i="12"/>
  <c r="AQ34" i="12"/>
  <c r="AY34" i="12"/>
  <c r="BG34" i="12"/>
  <c r="BO34" i="12"/>
  <c r="AD34" i="12"/>
  <c r="L34" i="12"/>
  <c r="T34" i="12"/>
  <c r="AB34" i="12"/>
  <c r="AJ34" i="12"/>
  <c r="AR34" i="12"/>
  <c r="AZ34" i="12"/>
  <c r="BH34" i="12"/>
  <c r="BP34" i="12"/>
  <c r="N34" i="12"/>
  <c r="M34" i="12"/>
  <c r="U34" i="12"/>
  <c r="AC34" i="12"/>
  <c r="AK34" i="12"/>
  <c r="AS34" i="12"/>
  <c r="BA34" i="12"/>
  <c r="BI34" i="12"/>
  <c r="BQ34" i="12"/>
  <c r="AT34" i="12"/>
  <c r="E81" i="12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 i="11"/>
  <c r="Z35" i="11"/>
  <c r="AH35" i="11"/>
  <c r="AP35" i="11"/>
  <c r="AX35" i="11"/>
  <c r="BF35" i="11"/>
  <c r="BN35" i="11"/>
  <c r="Q35" i="11"/>
  <c r="AW35" i="11"/>
  <c r="K35" i="11"/>
  <c r="S35" i="11"/>
  <c r="AA35" i="11"/>
  <c r="AI35" i="11"/>
  <c r="AQ35" i="11"/>
  <c r="AY35" i="11"/>
  <c r="BG35" i="11"/>
  <c r="BO35" i="11"/>
  <c r="I35" i="11"/>
  <c r="BM35" i="11"/>
  <c r="L35" i="11"/>
  <c r="T35" i="11"/>
  <c r="AB35" i="11"/>
  <c r="AJ35" i="11"/>
  <c r="AR35" i="11"/>
  <c r="AZ35" i="11"/>
  <c r="BH35" i="11"/>
  <c r="BP35" i="11"/>
  <c r="Y35" i="11"/>
  <c r="M35" i="11"/>
  <c r="U35" i="11"/>
  <c r="AC35" i="11"/>
  <c r="AK35" i="11"/>
  <c r="AS35" i="11"/>
  <c r="BA35" i="11"/>
  <c r="BI35" i="11"/>
  <c r="BQ35" i="11"/>
  <c r="BE35" i="11"/>
  <c r="N35" i="11"/>
  <c r="V35" i="11"/>
  <c r="AD35" i="11"/>
  <c r="AL35" i="11"/>
  <c r="AT35" i="11"/>
  <c r="BB35" i="11"/>
  <c r="BJ35" i="11"/>
  <c r="BR35" i="11"/>
  <c r="AG35" i="11"/>
  <c r="G35" i="11"/>
  <c r="O35" i="11"/>
  <c r="W35" i="11"/>
  <c r="AE35" i="11"/>
  <c r="AM35" i="11"/>
  <c r="AU35" i="11"/>
  <c r="BC35" i="11"/>
  <c r="BK35" i="11"/>
  <c r="F35" i="11"/>
  <c r="AO35" i="11"/>
  <c r="H35" i="11"/>
  <c r="P35" i="11"/>
  <c r="X35" i="11"/>
  <c r="AF35" i="11"/>
  <c r="AN35" i="11"/>
  <c r="AV35" i="11"/>
  <c r="BD35" i="11"/>
  <c r="BL35" i="11"/>
  <c r="J36" i="11"/>
  <c r="R36" i="11"/>
  <c r="Z36" i="11"/>
  <c r="AH36" i="11"/>
  <c r="AP36" i="11"/>
  <c r="AX36" i="11"/>
  <c r="BF36" i="11"/>
  <c r="BN36" i="11"/>
  <c r="Q36" i="11"/>
  <c r="K36" i="11"/>
  <c r="S36" i="11"/>
  <c r="AA36" i="11"/>
  <c r="AI36" i="11"/>
  <c r="AQ36" i="11"/>
  <c r="AY36" i="11"/>
  <c r="BG36" i="11"/>
  <c r="BO36" i="11"/>
  <c r="BE36" i="11"/>
  <c r="L36" i="11"/>
  <c r="T36" i="11"/>
  <c r="AB36" i="11"/>
  <c r="AJ36" i="11"/>
  <c r="AR36" i="11"/>
  <c r="AZ36" i="11"/>
  <c r="BH36" i="11"/>
  <c r="BP36" i="11"/>
  <c r="Y36" i="11"/>
  <c r="M36" i="11"/>
  <c r="U36" i="11"/>
  <c r="AC36" i="11"/>
  <c r="AK36" i="11"/>
  <c r="AS36" i="11"/>
  <c r="BA36" i="11"/>
  <c r="BI36" i="11"/>
  <c r="BQ36" i="11"/>
  <c r="AW36" i="11"/>
  <c r="N36" i="11"/>
  <c r="V36" i="11"/>
  <c r="AD36" i="11"/>
  <c r="AL36" i="11"/>
  <c r="AT36" i="11"/>
  <c r="BB36" i="11"/>
  <c r="BJ36" i="11"/>
  <c r="BR36" i="11"/>
  <c r="I36" i="11"/>
  <c r="AG36" i="11"/>
  <c r="BM36" i="11"/>
  <c r="G36" i="11"/>
  <c r="O36" i="11"/>
  <c r="W36" i="11"/>
  <c r="AE36" i="11"/>
  <c r="AM36" i="11"/>
  <c r="AU36" i="11"/>
  <c r="BC36" i="11"/>
  <c r="BK36" i="11"/>
  <c r="AO36" i="11"/>
  <c r="H36" i="11"/>
  <c r="P36" i="11"/>
  <c r="X36" i="11"/>
  <c r="AF36" i="11"/>
  <c r="AN36" i="11"/>
  <c r="AV36" i="11"/>
  <c r="BD36" i="11"/>
  <c r="BL36" i="11"/>
  <c r="F36" i="11"/>
  <c r="J37" i="11"/>
  <c r="R37" i="11"/>
  <c r="Z37" i="11"/>
  <c r="AH37" i="11"/>
  <c r="AP37" i="11"/>
  <c r="AX37" i="11"/>
  <c r="BF37" i="11"/>
  <c r="BN37" i="11"/>
  <c r="I37" i="11"/>
  <c r="BE37" i="11"/>
  <c r="K37" i="11"/>
  <c r="S37" i="11"/>
  <c r="AA37" i="11"/>
  <c r="AI37" i="11"/>
  <c r="AQ37" i="11"/>
  <c r="AY37" i="11"/>
  <c r="BG37" i="11"/>
  <c r="BO37" i="11"/>
  <c r="AO37" i="11"/>
  <c r="L37" i="11"/>
  <c r="T37" i="11"/>
  <c r="AB37" i="11"/>
  <c r="AJ37" i="11"/>
  <c r="AR37" i="11"/>
  <c r="AZ37" i="11"/>
  <c r="BH37" i="11"/>
  <c r="BP37" i="11"/>
  <c r="Q37" i="11"/>
  <c r="BM37" i="11"/>
  <c r="M37" i="11"/>
  <c r="U37" i="11"/>
  <c r="AC37" i="11"/>
  <c r="AK37" i="11"/>
  <c r="AS37" i="11"/>
  <c r="BA37" i="11"/>
  <c r="BI37" i="11"/>
  <c r="BQ37" i="11"/>
  <c r="AW37" i="11"/>
  <c r="N37" i="11"/>
  <c r="V37" i="11"/>
  <c r="AD37" i="11"/>
  <c r="AL37" i="11"/>
  <c r="AT37" i="11"/>
  <c r="BB37" i="11"/>
  <c r="BJ37" i="11"/>
  <c r="BR37" i="11"/>
  <c r="AG37" i="11"/>
  <c r="G37" i="11"/>
  <c r="O37" i="11"/>
  <c r="W37" i="11"/>
  <c r="AE37" i="11"/>
  <c r="AM37" i="11"/>
  <c r="AU37" i="11"/>
  <c r="BC37" i="11"/>
  <c r="BK37" i="11"/>
  <c r="Y37" i="11"/>
  <c r="F37" i="11"/>
  <c r="H37" i="11"/>
  <c r="P37" i="11"/>
  <c r="X37" i="11"/>
  <c r="AF37" i="11"/>
  <c r="AN37" i="11"/>
  <c r="AV37" i="11"/>
  <c r="BD37" i="11"/>
  <c r="BL37" i="11"/>
  <c r="J34" i="11"/>
  <c r="R34" i="11"/>
  <c r="Z34" i="11"/>
  <c r="AH34" i="11"/>
  <c r="AP34" i="11"/>
  <c r="AX34" i="11"/>
  <c r="BF34" i="11"/>
  <c r="BN34" i="11"/>
  <c r="F34" i="11"/>
  <c r="AO34" i="11"/>
  <c r="K34" i="11"/>
  <c r="S34" i="11"/>
  <c r="AA34" i="11"/>
  <c r="AI34" i="11"/>
  <c r="AQ34" i="11"/>
  <c r="AY34" i="11"/>
  <c r="BG34" i="11"/>
  <c r="BO34" i="11"/>
  <c r="Q34" i="11"/>
  <c r="L34" i="11"/>
  <c r="T34" i="11"/>
  <c r="AB34" i="11"/>
  <c r="AJ34" i="11"/>
  <c r="AR34" i="11"/>
  <c r="AZ34" i="11"/>
  <c r="BH34" i="11"/>
  <c r="BP34" i="11"/>
  <c r="Y34" i="11"/>
  <c r="M34" i="11"/>
  <c r="U34" i="11"/>
  <c r="AC34" i="11"/>
  <c r="AK34" i="11"/>
  <c r="AS34" i="11"/>
  <c r="BA34" i="11"/>
  <c r="BI34" i="11"/>
  <c r="BQ34" i="11"/>
  <c r="BE34" i="11"/>
  <c r="N34" i="11"/>
  <c r="V34" i="11"/>
  <c r="AD34" i="11"/>
  <c r="AL34" i="11"/>
  <c r="AT34" i="11"/>
  <c r="BB34" i="11"/>
  <c r="BJ34" i="11"/>
  <c r="BR34" i="11"/>
  <c r="I34" i="11"/>
  <c r="AG34" i="11"/>
  <c r="BM34" i="11"/>
  <c r="G34" i="11"/>
  <c r="O34" i="11"/>
  <c r="W34" i="11"/>
  <c r="AE34" i="11"/>
  <c r="AM34" i="11"/>
  <c r="AU34" i="11"/>
  <c r="BC34" i="11"/>
  <c r="BK34" i="11"/>
  <c r="AW34" i="11"/>
  <c r="H34" i="11"/>
  <c r="P34" i="11"/>
  <c r="X34" i="11"/>
  <c r="AF34" i="11"/>
  <c r="AN34" i="11"/>
  <c r="AV34" i="11"/>
  <c r="BD34" i="11"/>
  <c r="BL34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F86" i="11" s="1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F90" i="11"/>
  <c r="F91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F107" i="11" l="1"/>
  <c r="F88" i="11"/>
  <c r="F89" i="11"/>
  <c r="F84" i="11"/>
  <c r="F95" i="11"/>
  <c r="F100" i="11"/>
  <c r="BE41" i="12"/>
  <c r="F81" i="11"/>
  <c r="F98" i="11"/>
  <c r="F85" i="11"/>
  <c r="F106" i="11"/>
  <c r="F108" i="11"/>
  <c r="F83" i="11"/>
  <c r="F80" i="11"/>
  <c r="F92" i="11"/>
  <c r="F82" i="11"/>
  <c r="F93" i="11"/>
  <c r="F87" i="11"/>
  <c r="AP41" i="12"/>
  <c r="AQ41" i="12"/>
  <c r="O41" i="12"/>
  <c r="BR41" i="12"/>
  <c r="M41" i="12"/>
  <c r="AH41" i="12"/>
  <c r="BL41" i="12"/>
  <c r="AB41" i="12"/>
  <c r="AK41" i="12"/>
  <c r="AY41" i="12"/>
  <c r="AX41" i="12"/>
  <c r="BM41" i="12"/>
  <c r="AR41" i="12"/>
  <c r="U66" i="12"/>
  <c r="Q55" i="8" s="1"/>
  <c r="AB74" i="12"/>
  <c r="X63" i="8" s="1"/>
  <c r="AI64" i="12"/>
  <c r="AE53" i="8" s="1"/>
  <c r="I41" i="12"/>
  <c r="AE41" i="12"/>
  <c r="AH70" i="12"/>
  <c r="AD59" i="8" s="1"/>
  <c r="M64" i="12"/>
  <c r="I53" i="8" s="1"/>
  <c r="AC41" i="12"/>
  <c r="BE62" i="12"/>
  <c r="BA51" i="8" s="1"/>
  <c r="O70" i="12"/>
  <c r="K59" i="8" s="1"/>
  <c r="AT41" i="12"/>
  <c r="BI41" i="12"/>
  <c r="R41" i="12"/>
  <c r="AV41" i="12"/>
  <c r="BL72" i="12"/>
  <c r="BH61" i="8" s="1"/>
  <c r="BF41" i="12"/>
  <c r="W41" i="12"/>
  <c r="U41" i="12"/>
  <c r="AI41" i="12"/>
  <c r="G41" i="12"/>
  <c r="AW41" i="12"/>
  <c r="AP68" i="12"/>
  <c r="AL57" i="8" s="1"/>
  <c r="AW72" i="12"/>
  <c r="AS61" i="8" s="1"/>
  <c r="AJ41" i="12"/>
  <c r="H41" i="12"/>
  <c r="P41" i="12"/>
  <c r="AX68" i="12"/>
  <c r="AT57" i="8" s="1"/>
  <c r="H68" i="12"/>
  <c r="D57" i="8" s="1"/>
  <c r="AS41" i="12"/>
  <c r="AZ41" i="12"/>
  <c r="BO41" i="12"/>
  <c r="BN41" i="12"/>
  <c r="AM41" i="12"/>
  <c r="BP41" i="12"/>
  <c r="AD41" i="12"/>
  <c r="N41" i="12"/>
  <c r="AY64" i="12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 i="12"/>
  <c r="BI55" i="8" s="1"/>
  <c r="BR64" i="12"/>
  <c r="BN53" i="8" s="1"/>
  <c r="P74" i="12"/>
  <c r="L63" i="8" s="1"/>
  <c r="W68" i="12"/>
  <c r="S57" i="8" s="1"/>
  <c r="V41" i="12"/>
  <c r="BQ41" i="12"/>
  <c r="Z41" i="12"/>
  <c r="AO41" i="12"/>
  <c r="BD41" i="12"/>
  <c r="AL41" i="12"/>
  <c r="BB41" i="12"/>
  <c r="Y66" i="12"/>
  <c r="U55" i="8" s="1"/>
  <c r="BJ41" i="12"/>
  <c r="T41" i="12"/>
  <c r="AA41" i="12"/>
  <c r="AN41" i="12"/>
  <c r="BK41" i="12"/>
  <c r="H66" i="12"/>
  <c r="D55" i="8" s="1"/>
  <c r="BQ74" i="12"/>
  <c r="BM63" i="8" s="1"/>
  <c r="AO66" i="12"/>
  <c r="AK55" i="8" s="1"/>
  <c r="BD70" i="12"/>
  <c r="AZ59" i="8" s="1"/>
  <c r="BK64" i="12"/>
  <c r="BG53" i="8" s="1"/>
  <c r="Y41" i="12"/>
  <c r="Q41" i="12"/>
  <c r="X41" i="12"/>
  <c r="BJ70" i="12"/>
  <c r="BF59" i="8" s="1"/>
  <c r="AX70" i="12"/>
  <c r="AT59" i="8" s="1"/>
  <c r="BA41" i="12"/>
  <c r="BH41" i="12"/>
  <c r="K41" i="12"/>
  <c r="J41" i="12"/>
  <c r="AF41" i="12"/>
  <c r="AU41" i="12"/>
  <c r="L41" i="12"/>
  <c r="S41" i="12"/>
  <c r="BC41" i="12"/>
  <c r="AG41" i="12"/>
  <c r="N68" i="12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i="8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 i="11"/>
  <c r="BP41" i="11"/>
  <c r="K41" i="11"/>
  <c r="BB41" i="11"/>
  <c r="X41" i="11"/>
  <c r="AE41" i="11"/>
  <c r="Z41" i="11"/>
  <c r="BL41" i="11"/>
  <c r="AL41" i="11"/>
  <c r="I41" i="11"/>
  <c r="AO41" i="11"/>
  <c r="X63" i="11"/>
  <c r="T20" i="8" s="1"/>
  <c r="S67" i="11"/>
  <c r="O24" i="8" s="1"/>
  <c r="AN41" i="11"/>
  <c r="I59" i="11"/>
  <c r="E16" i="8" s="1"/>
  <c r="L41" i="11"/>
  <c r="Y41" i="11"/>
  <c r="AI41" i="11"/>
  <c r="H41" i="11"/>
  <c r="BH41" i="11"/>
  <c r="AS41" i="11"/>
  <c r="BG41" i="11"/>
  <c r="BB55" i="11"/>
  <c r="AX12" i="8" s="1"/>
  <c r="BL63" i="11"/>
  <c r="BH20" i="8" s="1"/>
  <c r="BG59" i="11"/>
  <c r="BC16" i="8" s="1"/>
  <c r="BE41" i="11"/>
  <c r="S41" i="11"/>
  <c r="O41" i="11"/>
  <c r="BO41" i="11"/>
  <c r="Q41" i="11"/>
  <c r="J41" i="11"/>
  <c r="W41" i="11"/>
  <c r="AZ41" i="11"/>
  <c r="R41" i="11"/>
  <c r="BR41" i="11"/>
  <c r="AW41" i="11"/>
  <c r="BD41" i="11"/>
  <c r="AD41" i="11"/>
  <c r="AK41" i="11"/>
  <c r="G41" i="11"/>
  <c r="BN41" i="11"/>
  <c r="W57" i="11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 i="11"/>
  <c r="AS67" i="11"/>
  <c r="AO24" i="8" s="1"/>
  <c r="AZ57" i="11"/>
  <c r="AV14" i="8" s="1"/>
  <c r="J69" i="11"/>
  <c r="F26" i="8" s="1"/>
  <c r="AL65" i="11"/>
  <c r="AH22" i="8" s="1"/>
  <c r="AM41" i="11"/>
  <c r="AV41" i="11"/>
  <c r="AG41" i="11"/>
  <c r="AQ41" i="11"/>
  <c r="N41" i="11"/>
  <c r="P69" i="11"/>
  <c r="L26" i="8" s="1"/>
  <c r="AH41" i="11"/>
  <c r="AW61" i="11"/>
  <c r="AS18" i="8" s="1"/>
  <c r="G55" i="11"/>
  <c r="C12" i="8" s="1"/>
  <c r="AC63" i="11"/>
  <c r="Y20" i="8" s="1"/>
  <c r="BC63" i="11"/>
  <c r="AY20" i="8" s="1"/>
  <c r="AR41" i="11"/>
  <c r="AY41" i="11"/>
  <c r="AV69" i="11"/>
  <c r="AR26" i="8" s="1"/>
  <c r="M41" i="11"/>
  <c r="AU41" i="11"/>
  <c r="BQ41" i="11"/>
  <c r="AP41" i="11"/>
  <c r="AV63" i="11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 i="11"/>
  <c r="BM41" i="11"/>
  <c r="T41" i="11"/>
  <c r="AA41" i="11"/>
  <c r="BC41" i="11"/>
  <c r="V41" i="11"/>
  <c r="AC41" i="11"/>
  <c r="AJ41" i="11"/>
  <c r="AX41" i="11"/>
  <c r="BK41" i="11"/>
  <c r="U41" i="11"/>
  <c r="AB41" i="11"/>
  <c r="BF41" i="11"/>
  <c r="BC65" i="11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F62" i="12"/>
  <c r="B51" i="8" s="1"/>
  <c r="F41" i="11"/>
  <c r="F56" i="11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i="4" l="1"/>
  <c r="AC34" i="4"/>
  <c r="W34" i="4"/>
  <c r="AI34" i="4"/>
  <c r="AS34" i="4"/>
  <c r="L34" i="4"/>
  <c r="T34" i="4"/>
  <c r="AB34" i="4"/>
  <c r="AJ34" i="4"/>
  <c r="AR34" i="4"/>
  <c r="AZ34" i="4"/>
  <c r="BH34" i="4"/>
  <c r="BP34" i="4"/>
  <c r="U34" i="4"/>
  <c r="BI34" i="4"/>
  <c r="AE34" i="4"/>
  <c r="N34" i="4"/>
  <c r="V34" i="4"/>
  <c r="AD34" i="4"/>
  <c r="AL34" i="4"/>
  <c r="AT34" i="4"/>
  <c r="BB34" i="4"/>
  <c r="BJ34" i="4"/>
  <c r="BR34" i="4"/>
  <c r="O34" i="4"/>
  <c r="AU34" i="4"/>
  <c r="BC34" i="4"/>
  <c r="G34" i="4"/>
  <c r="AM34" i="4"/>
  <c r="BK34" i="4"/>
  <c r="H34" i="4"/>
  <c r="P34" i="4"/>
  <c r="X34" i="4"/>
  <c r="AF34" i="4"/>
  <c r="AN34" i="4"/>
  <c r="AV34" i="4"/>
  <c r="BD34" i="4"/>
  <c r="BL34" i="4"/>
  <c r="Z34" i="4"/>
  <c r="AH34" i="4"/>
  <c r="AX34" i="4"/>
  <c r="BN34" i="4"/>
  <c r="S34" i="4"/>
  <c r="AQ34" i="4"/>
  <c r="BG34" i="4"/>
  <c r="BA34" i="4"/>
  <c r="I34" i="4"/>
  <c r="Q34" i="4"/>
  <c r="Y34" i="4"/>
  <c r="AG34" i="4"/>
  <c r="AO34" i="4"/>
  <c r="AW34" i="4"/>
  <c r="BE34" i="4"/>
  <c r="BM34" i="4"/>
  <c r="R34" i="4"/>
  <c r="AP34" i="4"/>
  <c r="BF34" i="4"/>
  <c r="F34" i="4"/>
  <c r="K34" i="4"/>
  <c r="AA34" i="4"/>
  <c r="AY34" i="4"/>
  <c r="BO34" i="4"/>
  <c r="M34" i="4"/>
  <c r="AK34" i="4"/>
  <c r="BQ34" i="4"/>
  <c r="AE114" i="11"/>
  <c r="AL115" i="11"/>
  <c r="U114" i="11"/>
  <c r="I115" i="11"/>
  <c r="L115" i="11"/>
  <c r="AH115" i="11"/>
  <c r="AB115" i="11"/>
  <c r="T115" i="11"/>
  <c r="AB114" i="11"/>
  <c r="W115" i="11"/>
  <c r="J115" i="11"/>
  <c r="T114" i="11"/>
  <c r="AI115" i="11"/>
  <c r="AA114" i="11"/>
  <c r="O114" i="11"/>
  <c r="AC115" i="11"/>
  <c r="P114" i="11"/>
  <c r="G114" i="11"/>
  <c r="AD115" i="11"/>
  <c r="AH114" i="11"/>
  <c r="Z114" i="11"/>
  <c r="U115" i="11"/>
  <c r="Q114" i="11"/>
  <c r="AE115" i="11"/>
  <c r="AL114" i="11"/>
  <c r="AF115" i="11"/>
  <c r="W114" i="11"/>
  <c r="N114" i="11"/>
  <c r="H115" i="11"/>
  <c r="X115" i="11"/>
  <c r="X114" i="11"/>
  <c r="AK114" i="11"/>
  <c r="M115" i="11"/>
  <c r="M114" i="11"/>
  <c r="V115" i="11"/>
  <c r="Y114" i="11"/>
  <c r="AD114" i="11"/>
  <c r="AC114" i="11"/>
  <c r="O115" i="11"/>
  <c r="AJ115" i="11"/>
  <c r="S115" i="11"/>
  <c r="K115" i="11"/>
  <c r="J114" i="11"/>
  <c r="AI114" i="11"/>
  <c r="G115" i="11"/>
  <c r="R114" i="11"/>
  <c r="AJ114" i="11"/>
  <c r="AG114" i="11"/>
  <c r="I114" i="11"/>
  <c r="AK115" i="11"/>
  <c r="Q115" i="11"/>
  <c r="H114" i="11"/>
  <c r="P115" i="11"/>
  <c r="V114" i="11"/>
  <c r="S114" i="11"/>
  <c r="AG115" i="11"/>
  <c r="AA115" i="11"/>
  <c r="AF114" i="11"/>
  <c r="L114" i="11"/>
  <c r="K114" i="11"/>
  <c r="R115" i="11"/>
  <c r="N115" i="11"/>
  <c r="Y115" i="11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AE117" i="12" l="1"/>
  <c r="I117" i="12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1" l="1" a="1"/>
  <c r="E122" i="11" s="1"/>
  <c r="E122" i="12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O125" i="11" l="1"/>
  <c r="AT133" i="11"/>
  <c r="BI127" i="11"/>
  <c r="BE124" i="11"/>
  <c r="AP134" i="11"/>
  <c r="U124" i="11"/>
  <c r="AR133" i="11"/>
  <c r="AP128" i="11"/>
  <c r="AL129" i="11"/>
  <c r="AB134" i="11"/>
  <c r="BP124" i="11"/>
  <c r="AZ131" i="11"/>
  <c r="AO135" i="11"/>
  <c r="Q133" i="11"/>
  <c r="AR123" i="11"/>
  <c r="I125" i="11"/>
  <c r="AN123" i="11"/>
  <c r="N126" i="11"/>
  <c r="BN127" i="11"/>
  <c r="AL135" i="11"/>
  <c r="M122" i="11"/>
  <c r="AL126" i="11"/>
  <c r="P122" i="11"/>
  <c r="E125" i="11"/>
  <c r="AS123" i="11"/>
  <c r="V129" i="11"/>
  <c r="BQ127" i="11"/>
  <c r="K123" i="11"/>
  <c r="AJ127" i="11"/>
  <c r="N123" i="11"/>
  <c r="X130" i="11"/>
  <c r="AT123" i="11"/>
  <c r="AY130" i="11"/>
  <c r="Y129" i="11"/>
  <c r="I124" i="11"/>
  <c r="AH128" i="11"/>
  <c r="L124" i="11"/>
  <c r="AN127" i="11"/>
  <c r="AV129" i="11"/>
  <c r="AG125" i="11"/>
  <c r="X132" i="11"/>
  <c r="G132" i="11"/>
  <c r="AR129" i="11"/>
  <c r="W126" i="11"/>
  <c r="AH127" i="11"/>
  <c r="N133" i="11"/>
  <c r="AC134" i="11"/>
  <c r="AQ130" i="11"/>
  <c r="X131" i="11"/>
  <c r="V123" i="11"/>
  <c r="AL130" i="11"/>
  <c r="Y133" i="11"/>
  <c r="BR129" i="11"/>
  <c r="O122" i="11"/>
  <c r="BE127" i="11"/>
  <c r="AH132" i="11"/>
  <c r="BO127" i="11"/>
  <c r="BR127" i="11"/>
  <c r="S122" i="11"/>
  <c r="X125" i="11"/>
  <c r="BH130" i="11"/>
  <c r="AD127" i="11"/>
  <c r="BI134" i="11"/>
  <c r="BQ126" i="11"/>
  <c r="AB131" i="11"/>
  <c r="F127" i="11"/>
  <c r="AI131" i="11"/>
  <c r="AL128" i="11"/>
  <c r="AO132" i="11"/>
  <c r="BA124" i="11"/>
  <c r="AL122" i="11"/>
  <c r="BQ123" i="11"/>
  <c r="I126" i="11"/>
  <c r="AR122" i="11"/>
  <c r="I127" i="11"/>
  <c r="I131" i="11"/>
  <c r="AF131" i="11"/>
  <c r="AJ123" i="11"/>
  <c r="BO124" i="11"/>
  <c r="AX122" i="11"/>
  <c r="AV132" i="11"/>
  <c r="U133" i="11"/>
  <c r="BO132" i="11"/>
  <c r="E123" i="11"/>
  <c r="AH124" i="11"/>
  <c r="BM125" i="11"/>
  <c r="AP126" i="11"/>
  <c r="AQ134" i="11"/>
  <c r="BL129" i="11"/>
  <c r="AH129" i="11"/>
  <c r="BG133" i="11"/>
  <c r="T130" i="11"/>
  <c r="BB125" i="11"/>
  <c r="AD128" i="11"/>
  <c r="N132" i="11"/>
  <c r="AW134" i="11"/>
  <c r="BL135" i="11"/>
  <c r="S128" i="11"/>
  <c r="K134" i="11"/>
  <c r="S130" i="11"/>
  <c r="AT130" i="11"/>
  <c r="R135" i="11"/>
  <c r="BE125" i="11"/>
  <c r="AX135" i="11"/>
  <c r="BP132" i="11"/>
  <c r="AZ124" i="11"/>
  <c r="O129" i="11"/>
  <c r="AU122" i="11"/>
  <c r="BQ122" i="11"/>
  <c r="AB127" i="11"/>
  <c r="F123" i="11"/>
  <c r="BD128" i="11"/>
  <c r="BD133" i="11"/>
  <c r="S125" i="11"/>
  <c r="AG126" i="11"/>
  <c r="BK125" i="11"/>
  <c r="V130" i="11"/>
  <c r="BN125" i="11"/>
  <c r="Q134" i="11"/>
  <c r="AQ123" i="11"/>
  <c r="AZ125" i="11"/>
  <c r="BN126" i="11"/>
  <c r="BI126" i="11"/>
  <c r="T131" i="11"/>
  <c r="BL126" i="11"/>
  <c r="AA130" i="11"/>
  <c r="AO124" i="11"/>
  <c r="AX126" i="11"/>
  <c r="BL127" i="11"/>
  <c r="BG127" i="11"/>
  <c r="R132" i="11"/>
  <c r="BJ127" i="11"/>
  <c r="AX134" i="11"/>
  <c r="AP129" i="11"/>
  <c r="AJ128" i="11"/>
  <c r="AX131" i="11"/>
  <c r="T129" i="11"/>
  <c r="V132" i="11"/>
  <c r="BR133" i="11"/>
  <c r="AY129" i="11"/>
  <c r="H132" i="11"/>
  <c r="J130" i="11"/>
  <c r="T132" i="11"/>
  <c r="BB123" i="11"/>
  <c r="BP125" i="11"/>
  <c r="BR125" i="11"/>
  <c r="BG123" i="11"/>
  <c r="N127" i="11"/>
  <c r="AL134" i="11"/>
  <c r="W125" i="11"/>
  <c r="Y131" i="11"/>
  <c r="BH132" i="11"/>
  <c r="BF124" i="11"/>
  <c r="AE128" i="11"/>
  <c r="AI129" i="11"/>
  <c r="E127" i="11"/>
  <c r="O127" i="11"/>
  <c r="AB123" i="11"/>
  <c r="BG124" i="11"/>
  <c r="AP122" i="11"/>
  <c r="AW131" i="11"/>
  <c r="BN124" i="11"/>
  <c r="U125" i="11"/>
  <c r="R133" i="11"/>
  <c r="V126" i="11"/>
  <c r="BA127" i="11"/>
  <c r="G124" i="11"/>
  <c r="AZ126" i="11"/>
  <c r="AE122" i="11"/>
  <c r="BL134" i="11"/>
  <c r="AQ133" i="11"/>
  <c r="T127" i="11"/>
  <c r="BL122" i="11"/>
  <c r="AI128" i="11"/>
  <c r="BA129" i="11"/>
  <c r="AC123" i="11"/>
  <c r="AA133" i="11"/>
  <c r="AO134" i="11"/>
  <c r="R128" i="11"/>
  <c r="BJ123" i="11"/>
  <c r="AX133" i="11"/>
  <c r="AM125" i="11"/>
  <c r="BD125" i="11"/>
  <c r="F131" i="11"/>
  <c r="BR128" i="11"/>
  <c r="BK134" i="11"/>
  <c r="BC124" i="11"/>
  <c r="AG129" i="11"/>
  <c r="BG131" i="11"/>
  <c r="F126" i="11"/>
  <c r="BJ125" i="11"/>
  <c r="AM127" i="11"/>
  <c r="BP129" i="11"/>
  <c r="AR127" i="11"/>
  <c r="M126" i="11"/>
  <c r="K127" i="11"/>
  <c r="AR134" i="11"/>
  <c r="AY127" i="11"/>
  <c r="Q124" i="11"/>
  <c r="T124" i="11"/>
  <c r="AD129" i="11"/>
  <c r="BM128" i="11"/>
  <c r="AS129" i="11"/>
  <c r="AA134" i="11"/>
  <c r="L131" i="11"/>
  <c r="BD126" i="11"/>
  <c r="P130" i="11"/>
  <c r="AI123" i="11"/>
  <c r="AV123" i="11"/>
  <c r="BF134" i="11"/>
  <c r="AJ122" i="11"/>
  <c r="BA123" i="11"/>
  <c r="K125" i="11"/>
  <c r="I135" i="11"/>
  <c r="AC126" i="11"/>
  <c r="AT131" i="11"/>
  <c r="Y135" i="11"/>
  <c r="AJ126" i="11"/>
  <c r="AY124" i="11"/>
  <c r="BQ128" i="11"/>
  <c r="AL131" i="11"/>
  <c r="AA127" i="11"/>
  <c r="AV135" i="11"/>
  <c r="AN124" i="11"/>
  <c r="AZ122" i="11"/>
  <c r="AW125" i="11"/>
  <c r="AR125" i="11"/>
  <c r="AP135" i="11"/>
  <c r="AV127" i="11"/>
  <c r="BR135" i="11"/>
  <c r="BQ124" i="11"/>
  <c r="BM133" i="11"/>
  <c r="BJ130" i="11"/>
  <c r="BN129" i="11"/>
  <c r="AY122" i="11"/>
  <c r="AI133" i="11"/>
  <c r="AK127" i="11"/>
  <c r="AJ134" i="11"/>
  <c r="L135" i="11"/>
  <c r="G122" i="11"/>
  <c r="AN135" i="11"/>
  <c r="W130" i="11"/>
  <c r="BC126" i="11"/>
  <c r="AE125" i="11"/>
  <c r="S129" i="11"/>
  <c r="BD122" i="11"/>
  <c r="H124" i="11"/>
  <c r="AY128" i="11"/>
  <c r="BH123" i="11"/>
  <c r="AK135" i="11"/>
  <c r="AA135" i="11"/>
  <c r="R122" i="11"/>
  <c r="AX125" i="11"/>
  <c r="S133" i="11"/>
  <c r="AC122" i="11"/>
  <c r="BB126" i="11"/>
  <c r="N122" i="11"/>
  <c r="U135" i="11"/>
  <c r="AM128" i="11"/>
  <c r="AV126" i="11"/>
  <c r="AN128" i="11"/>
  <c r="AA123" i="11"/>
  <c r="AZ127" i="11"/>
  <c r="BP127" i="11"/>
  <c r="BJ131" i="11"/>
  <c r="AT129" i="11"/>
  <c r="AT127" i="11"/>
  <c r="AZ133" i="11"/>
  <c r="Y124" i="11"/>
  <c r="AO123" i="11"/>
  <c r="R129" i="11"/>
  <c r="S134" i="11"/>
  <c r="AD133" i="11"/>
  <c r="AN126" i="11"/>
  <c r="E132" i="11"/>
  <c r="AQ132" i="11"/>
  <c r="BF130" i="11"/>
  <c r="M131" i="11"/>
  <c r="G127" i="11"/>
  <c r="BF131" i="11"/>
  <c r="AQ127" i="11"/>
  <c r="S123" i="11"/>
  <c r="BI133" i="11"/>
  <c r="P126" i="11"/>
  <c r="AJ131" i="11"/>
  <c r="I128" i="11"/>
  <c r="AV131" i="11"/>
  <c r="Z124" i="11"/>
  <c r="AH126" i="11"/>
  <c r="BL125" i="11"/>
  <c r="P134" i="11"/>
  <c r="BO126" i="11"/>
  <c r="U123" i="11"/>
  <c r="Z131" i="11"/>
  <c r="BI128" i="11"/>
  <c r="AC130" i="11"/>
  <c r="S127" i="11"/>
  <c r="AR131" i="11"/>
  <c r="AE126" i="11"/>
  <c r="AG122" i="11"/>
  <c r="AS135" i="11"/>
  <c r="I123" i="11"/>
  <c r="S135" i="11"/>
  <c r="BB122" i="11"/>
  <c r="S124" i="11"/>
  <c r="AR128" i="11"/>
  <c r="BN122" i="11"/>
  <c r="T125" i="11"/>
  <c r="J123" i="11"/>
  <c r="AW133" i="11"/>
  <c r="AZ123" i="11"/>
  <c r="Q125" i="11"/>
  <c r="E124" i="11"/>
  <c r="BB128" i="11"/>
  <c r="BG122" i="11"/>
  <c r="AZ132" i="11"/>
  <c r="BC134" i="11"/>
  <c r="AX124" i="11"/>
  <c r="J132" i="11"/>
  <c r="AU129" i="11"/>
  <c r="U126" i="11"/>
  <c r="BM134" i="11"/>
  <c r="X124" i="11"/>
  <c r="BD132" i="11"/>
  <c r="E129" i="11"/>
  <c r="AN133" i="11"/>
  <c r="BF126" i="11"/>
  <c r="X128" i="11"/>
  <c r="AP133" i="11"/>
  <c r="S131" i="11"/>
  <c r="AD123" i="11"/>
  <c r="Y134" i="11"/>
  <c r="AM135" i="11"/>
  <c r="AJ125" i="11"/>
  <c r="Q128" i="11"/>
  <c r="AC127" i="11"/>
  <c r="BR134" i="11"/>
  <c r="G131" i="11"/>
  <c r="R125" i="11"/>
  <c r="AU134" i="11"/>
  <c r="L126" i="11"/>
  <c r="BI135" i="11"/>
  <c r="AV125" i="11"/>
  <c r="M127" i="11"/>
  <c r="AT135" i="11"/>
  <c r="AX130" i="11"/>
  <c r="BI132" i="11"/>
  <c r="K133" i="11"/>
  <c r="U122" i="11"/>
  <c r="AT126" i="11"/>
  <c r="X122" i="11"/>
  <c r="K132" i="11"/>
  <c r="AA126" i="11"/>
  <c r="AB133" i="11"/>
  <c r="AQ126" i="11"/>
  <c r="BC123" i="11"/>
  <c r="BK133" i="11"/>
  <c r="AF135" i="11"/>
  <c r="AW122" i="11"/>
  <c r="BE132" i="11"/>
  <c r="Z134" i="11"/>
  <c r="L122" i="11"/>
  <c r="BJ126" i="11"/>
  <c r="AN122" i="11"/>
  <c r="K126" i="11"/>
  <c r="AO127" i="11"/>
  <c r="BD130" i="11"/>
  <c r="AC128" i="11"/>
  <c r="BM130" i="11"/>
  <c r="BC132" i="11"/>
  <c r="AF134" i="11"/>
  <c r="AH122" i="11"/>
  <c r="R127" i="11"/>
  <c r="AY123" i="11"/>
  <c r="J128" i="11"/>
  <c r="F125" i="11"/>
  <c r="AC124" i="11"/>
  <c r="AK134" i="11"/>
  <c r="Q130" i="11"/>
  <c r="AB132" i="11"/>
  <c r="AU127" i="11"/>
  <c r="AR135" i="11"/>
  <c r="BQ131" i="11"/>
  <c r="T128" i="11"/>
  <c r="AB126" i="11"/>
  <c r="Y122" i="11"/>
  <c r="AG132" i="11"/>
  <c r="BP133" i="11"/>
  <c r="AQ129" i="11"/>
  <c r="AQ125" i="11"/>
  <c r="AY135" i="11"/>
  <c r="BL128" i="11"/>
  <c r="AG131" i="11"/>
  <c r="F122" i="11"/>
  <c r="AK123" i="11"/>
  <c r="M124" i="11"/>
  <c r="BE131" i="11"/>
  <c r="AE124" i="11"/>
  <c r="AM123" i="11"/>
  <c r="AU133" i="11"/>
  <c r="P135" i="11"/>
  <c r="BF127" i="11"/>
  <c r="BI124" i="11"/>
  <c r="BQ134" i="11"/>
  <c r="O135" i="11"/>
  <c r="BI122" i="11"/>
  <c r="BB124" i="11"/>
  <c r="J131" i="11"/>
  <c r="AL125" i="11"/>
  <c r="AS132" i="11"/>
  <c r="F128" i="11"/>
  <c r="I129" i="11"/>
  <c r="AF132" i="11"/>
  <c r="BO133" i="11"/>
  <c r="Y128" i="11"/>
  <c r="W132" i="11"/>
  <c r="BH134" i="11"/>
  <c r="U130" i="11"/>
  <c r="W134" i="11"/>
  <c r="G126" i="11"/>
  <c r="BP131" i="11"/>
  <c r="BK135" i="11"/>
  <c r="AN125" i="11"/>
  <c r="M132" i="11"/>
  <c r="N135" i="11"/>
  <c r="BK130" i="11"/>
  <c r="G129" i="11"/>
  <c r="M123" i="11"/>
  <c r="G123" i="11"/>
  <c r="R124" i="11"/>
  <c r="Q129" i="11"/>
  <c r="V128" i="11"/>
  <c r="K135" i="11"/>
  <c r="AT122" i="11"/>
  <c r="K124" i="11"/>
  <c r="BM126" i="11"/>
  <c r="P125" i="11"/>
  <c r="AV130" i="11"/>
  <c r="BI125" i="11"/>
  <c r="R123" i="11"/>
  <c r="V124" i="11"/>
  <c r="Y127" i="11"/>
  <c r="BM135" i="11"/>
  <c r="P123" i="11"/>
  <c r="Z132" i="11"/>
  <c r="BG134" i="11"/>
  <c r="N125" i="11"/>
  <c r="AA124" i="11"/>
  <c r="BK127" i="11"/>
  <c r="AU128" i="11"/>
  <c r="BO128" i="11"/>
  <c r="W131" i="11"/>
  <c r="BJ128" i="11"/>
  <c r="AG133" i="11"/>
  <c r="V133" i="11"/>
  <c r="BE134" i="11"/>
  <c r="R130" i="11"/>
  <c r="BC130" i="11"/>
  <c r="J124" i="11"/>
  <c r="AO125" i="11"/>
  <c r="AG127" i="11"/>
  <c r="BJ124" i="11"/>
  <c r="BA131" i="11"/>
  <c r="BI130" i="11"/>
  <c r="BA132" i="11"/>
  <c r="N128" i="11"/>
  <c r="BO129" i="11"/>
  <c r="AN132" i="11"/>
  <c r="BD134" i="11"/>
  <c r="U131" i="11"/>
  <c r="BF122" i="11"/>
  <c r="AF130" i="11"/>
  <c r="AI134" i="11"/>
  <c r="O130" i="11"/>
  <c r="J126" i="11"/>
  <c r="AX127" i="11"/>
  <c r="BJ129" i="11"/>
  <c r="BN131" i="11"/>
  <c r="BD129" i="11"/>
  <c r="AH125" i="11"/>
  <c r="U132" i="11"/>
  <c r="AE132" i="11"/>
  <c r="H134" i="11"/>
  <c r="F124" i="11"/>
  <c r="AZ135" i="11"/>
  <c r="AW135" i="11"/>
  <c r="BG128" i="11"/>
  <c r="AB125" i="11"/>
  <c r="BE133" i="11"/>
  <c r="P133" i="11"/>
  <c r="T123" i="11"/>
  <c r="AA122" i="11"/>
  <c r="K130" i="11"/>
  <c r="G128" i="11"/>
  <c r="L133" i="11"/>
  <c r="AS125" i="11"/>
  <c r="BE122" i="11"/>
  <c r="BM132" i="11"/>
  <c r="AH134" i="11"/>
  <c r="AX128" i="11"/>
  <c r="BN128" i="11"/>
  <c r="BH135" i="11"/>
  <c r="AB130" i="11"/>
  <c r="Z128" i="11"/>
  <c r="BF133" i="11"/>
  <c r="Q126" i="11"/>
  <c r="BM124" i="11"/>
  <c r="Z130" i="11"/>
  <c r="AO128" i="11"/>
  <c r="Z127" i="11"/>
  <c r="G125" i="11"/>
  <c r="AF129" i="11"/>
  <c r="J125" i="11"/>
  <c r="BE130" i="11"/>
  <c r="AP125" i="11"/>
  <c r="I130" i="11"/>
  <c r="AR130" i="11"/>
  <c r="E126" i="11"/>
  <c r="AD130" i="11"/>
  <c r="H126" i="11"/>
  <c r="G135" i="11"/>
  <c r="AT124" i="11"/>
  <c r="AC131" i="11"/>
  <c r="J135" i="11"/>
  <c r="BP126" i="11"/>
  <c r="F132" i="11"/>
  <c r="AC129" i="11"/>
  <c r="AT125" i="11"/>
  <c r="BN130" i="11"/>
  <c r="AJ135" i="11"/>
  <c r="Z135" i="11"/>
  <c r="BM127" i="11"/>
  <c r="X126" i="11"/>
  <c r="AB122" i="11"/>
  <c r="AB128" i="11"/>
  <c r="BK129" i="11"/>
  <c r="BO131" i="11"/>
  <c r="AI126" i="11"/>
  <c r="AU123" i="11"/>
  <c r="BC133" i="11"/>
  <c r="X135" i="11"/>
  <c r="O128" i="11"/>
  <c r="AI127" i="11"/>
  <c r="BH131" i="11"/>
  <c r="AL127" i="11"/>
  <c r="BK128" i="11"/>
  <c r="AI122" i="11"/>
  <c r="L130" i="11"/>
  <c r="AM131" i="11"/>
  <c r="T133" i="11"/>
  <c r="BA125" i="11"/>
  <c r="BM122" i="11"/>
  <c r="G133" i="11"/>
  <c r="Q127" i="11"/>
  <c r="AW128" i="11"/>
  <c r="AP130" i="11"/>
  <c r="H128" i="11"/>
  <c r="BP134" i="11"/>
  <c r="BG130" i="11"/>
  <c r="AW123" i="11"/>
  <c r="BH128" i="11"/>
  <c r="AO130" i="11"/>
  <c r="AL132" i="11"/>
  <c r="U127" i="11"/>
  <c r="K122" i="11"/>
  <c r="U134" i="11"/>
  <c r="BL132" i="11"/>
  <c r="AG134" i="11"/>
  <c r="BD131" i="11"/>
  <c r="F134" i="11"/>
  <c r="AX123" i="11"/>
  <c r="BG129" i="11"/>
  <c r="BO122" i="11"/>
  <c r="AM134" i="11"/>
  <c r="AS126" i="11"/>
  <c r="BR130" i="11"/>
  <c r="BM131" i="11"/>
  <c r="W127" i="11"/>
  <c r="N134" i="11"/>
  <c r="AS133" i="11"/>
  <c r="V135" i="11"/>
  <c r="X123" i="11"/>
  <c r="BF132" i="11"/>
  <c r="BO134" i="11"/>
  <c r="O126" i="11"/>
  <c r="AQ131" i="11"/>
  <c r="AZ129" i="11"/>
  <c r="AJ132" i="11"/>
  <c r="BB127" i="11"/>
  <c r="AG124" i="11"/>
  <c r="BD135" i="11"/>
  <c r="BC122" i="11"/>
  <c r="I133" i="11"/>
  <c r="M134" i="11"/>
  <c r="AD125" i="11"/>
  <c r="AF125" i="11"/>
  <c r="BK126" i="11"/>
  <c r="AH130" i="11"/>
  <c r="O133" i="11"/>
  <c r="BK131" i="11"/>
  <c r="AD131" i="11"/>
  <c r="AO133" i="11"/>
  <c r="AD126" i="11"/>
  <c r="H122" i="11"/>
  <c r="O124" i="11"/>
  <c r="AX132" i="11"/>
  <c r="BQ135" i="11"/>
  <c r="AI125" i="11"/>
  <c r="AQ135" i="11"/>
  <c r="AQ128" i="11"/>
  <c r="V131" i="11"/>
  <c r="BE126" i="11"/>
  <c r="Q132" i="11"/>
  <c r="BC129" i="11"/>
  <c r="AY125" i="11"/>
  <c r="BG135" i="11"/>
  <c r="U129" i="11"/>
  <c r="M125" i="11"/>
  <c r="BG126" i="11"/>
  <c r="M128" i="11"/>
  <c r="AO129" i="11"/>
  <c r="AM132" i="11"/>
  <c r="T122" i="11"/>
  <c r="N124" i="11"/>
  <c r="BN123" i="11"/>
  <c r="BE135" i="11"/>
  <c r="N129" i="11"/>
  <c r="BH127" i="11"/>
  <c r="AL123" i="11"/>
  <c r="BB131" i="11"/>
  <c r="BI129" i="11"/>
  <c r="I132" i="11"/>
  <c r="J122" i="11"/>
  <c r="M135" i="11"/>
  <c r="BA133" i="11"/>
  <c r="AD135" i="11"/>
  <c r="AF123" i="11"/>
  <c r="X133" i="11"/>
  <c r="AW124" i="11"/>
  <c r="H129" i="11"/>
  <c r="M129" i="11"/>
  <c r="AA125" i="11"/>
  <c r="AI135" i="11"/>
  <c r="AK131" i="11"/>
  <c r="Z133" i="11"/>
  <c r="AS128" i="11"/>
  <c r="S132" i="11"/>
  <c r="E133" i="11"/>
  <c r="O123" i="11"/>
  <c r="M133" i="11"/>
  <c r="W123" i="11"/>
  <c r="AE133" i="11"/>
  <c r="BN134" i="11"/>
  <c r="BO130" i="11"/>
  <c r="AO126" i="11"/>
  <c r="BL130" i="11"/>
  <c r="AM130" i="11"/>
  <c r="AR132" i="11"/>
  <c r="AS122" i="11"/>
  <c r="BR126" i="11"/>
  <c r="AV122" i="11"/>
  <c r="AC132" i="11"/>
  <c r="BD127" i="11"/>
  <c r="BL124" i="11"/>
  <c r="L134" i="11"/>
  <c r="AU135" i="11"/>
  <c r="H131" i="11"/>
  <c r="K128" i="11"/>
  <c r="AH135" i="11"/>
  <c r="L128" i="11"/>
  <c r="BC125" i="11"/>
  <c r="V125" i="11"/>
  <c r="BC127" i="11"/>
  <c r="AZ134" i="11"/>
  <c r="W122" i="11"/>
  <c r="U128" i="11"/>
  <c r="AB129" i="11"/>
  <c r="AN129" i="11"/>
  <c r="BB132" i="11"/>
  <c r="BE128" i="11"/>
  <c r="BK122" i="11"/>
  <c r="I122" i="11"/>
  <c r="E131" i="11"/>
  <c r="AK126" i="11"/>
  <c r="Y123" i="11"/>
  <c r="AM124" i="11"/>
  <c r="AD122" i="11"/>
  <c r="BI123" i="11"/>
  <c r="BO125" i="11"/>
  <c r="Q135" i="11"/>
  <c r="BP123" i="11"/>
  <c r="W124" i="11"/>
  <c r="AK125" i="11"/>
  <c r="BD124" i="11"/>
  <c r="AW129" i="11"/>
  <c r="BC131" i="11"/>
  <c r="X127" i="11"/>
  <c r="AD134" i="11"/>
  <c r="Y130" i="11"/>
  <c r="R126" i="11"/>
  <c r="F129" i="11"/>
  <c r="H130" i="11"/>
  <c r="AP123" i="11"/>
  <c r="BA126" i="11"/>
  <c r="AT128" i="11"/>
  <c r="AI132" i="11"/>
  <c r="F133" i="11"/>
  <c r="T126" i="11"/>
  <c r="BL131" i="11"/>
  <c r="BP135" i="11"/>
  <c r="AV124" i="11"/>
  <c r="E130" i="11"/>
  <c r="Y125" i="11"/>
  <c r="AL124" i="11"/>
  <c r="BB133" i="11"/>
  <c r="AN130" i="11"/>
  <c r="AK132" i="11"/>
  <c r="BH129" i="11"/>
  <c r="H133" i="11"/>
  <c r="T134" i="11"/>
  <c r="BC135" i="11"/>
  <c r="P131" i="11"/>
  <c r="AE131" i="11"/>
  <c r="H125" i="11"/>
  <c r="AM126" i="11"/>
  <c r="BE129" i="11"/>
  <c r="BH125" i="11"/>
  <c r="BA135" i="11"/>
  <c r="O132" i="11"/>
  <c r="AY133" i="11"/>
  <c r="L129" i="11"/>
  <c r="AE134" i="11"/>
  <c r="AL133" i="11"/>
  <c r="BP130" i="11"/>
  <c r="G134" i="11"/>
  <c r="BD123" i="11"/>
  <c r="BB134" i="11"/>
  <c r="AG135" i="11"/>
  <c r="AH131" i="11"/>
  <c r="H127" i="11"/>
  <c r="AF133" i="11"/>
  <c r="Q131" i="11"/>
  <c r="BQ132" i="11"/>
  <c r="BR122" i="11"/>
  <c r="AI124" i="11"/>
  <c r="E128" i="11"/>
  <c r="BJ132" i="11"/>
  <c r="AC125" i="11"/>
  <c r="AK124" i="11"/>
  <c r="AS134" i="11"/>
  <c r="AH123" i="11"/>
  <c r="BQ129" i="11"/>
  <c r="BG125" i="11"/>
  <c r="BO135" i="11"/>
  <c r="AV134" i="11"/>
  <c r="AR124" i="11"/>
  <c r="BR131" i="11"/>
  <c r="BP122" i="11"/>
  <c r="AP124" i="11"/>
  <c r="AF127" i="11"/>
  <c r="G130" i="11"/>
  <c r="AC135" i="11"/>
  <c r="Q122" i="11"/>
  <c r="BN133" i="11"/>
  <c r="P129" i="11"/>
  <c r="BH124" i="11"/>
  <c r="AE129" i="11"/>
  <c r="E135" i="11"/>
  <c r="AB124" i="11"/>
  <c r="W135" i="11"/>
  <c r="J134" i="11"/>
  <c r="N130" i="11"/>
  <c r="BF125" i="11"/>
  <c r="I134" i="11"/>
  <c r="AK122" i="11"/>
  <c r="Z125" i="11"/>
  <c r="BH133" i="11"/>
  <c r="H135" i="11"/>
  <c r="AZ128" i="11"/>
  <c r="AE130" i="11"/>
  <c r="AD132" i="11"/>
  <c r="BK124" i="11"/>
  <c r="AA128" i="11"/>
  <c r="BQ130" i="11"/>
  <c r="BE123" i="11"/>
  <c r="BP128" i="11"/>
  <c r="AZ130" i="11"/>
  <c r="BA122" i="11"/>
  <c r="L127" i="11"/>
  <c r="S126" i="11"/>
  <c r="AE123" i="11"/>
  <c r="AM133" i="11"/>
  <c r="W128" i="11"/>
  <c r="K131" i="11"/>
  <c r="AW126" i="11"/>
  <c r="AO131" i="11"/>
  <c r="AW130" i="11"/>
  <c r="V127" i="11"/>
  <c r="AT132" i="11"/>
  <c r="Z129" i="11"/>
  <c r="R131" i="11"/>
  <c r="BR132" i="11"/>
  <c r="BH126" i="11"/>
  <c r="AS124" i="11"/>
  <c r="BA134" i="11"/>
  <c r="AF124" i="11"/>
  <c r="M130" i="11"/>
  <c r="AG128" i="11"/>
  <c r="AM122" i="11"/>
  <c r="J129" i="11"/>
  <c r="AK130" i="11"/>
  <c r="AG123" i="11"/>
  <c r="AO122" i="11"/>
  <c r="AW132" i="11"/>
  <c r="R134" i="11"/>
  <c r="AY126" i="11"/>
  <c r="BK123" i="11"/>
  <c r="E134" i="11"/>
  <c r="W133" i="11"/>
  <c r="V122" i="11"/>
  <c r="AN131" i="11"/>
  <c r="AA129" i="11"/>
  <c r="BN135" i="11"/>
  <c r="L132" i="11"/>
  <c r="AU124" i="11"/>
  <c r="BF129" i="11"/>
  <c r="BI131" i="11"/>
  <c r="AJ133" i="11"/>
  <c r="BB130" i="11"/>
  <c r="AF126" i="11"/>
  <c r="Z123" i="11"/>
  <c r="AC133" i="11"/>
  <c r="F135" i="11"/>
  <c r="BR124" i="11"/>
  <c r="AA132" i="11"/>
  <c r="J127" i="11"/>
  <c r="AJ130" i="11"/>
  <c r="Z126" i="11"/>
  <c r="BM129" i="11"/>
  <c r="AR126" i="11"/>
  <c r="AG130" i="11"/>
  <c r="BA130" i="11"/>
  <c r="BO123" i="11"/>
  <c r="BR123" i="11"/>
  <c r="BJ134" i="11"/>
  <c r="AE127" i="11"/>
  <c r="X129" i="11"/>
  <c r="Y132" i="11"/>
  <c r="AV133" i="11"/>
  <c r="AU126" i="11"/>
  <c r="AJ129" i="11"/>
  <c r="P132" i="11"/>
  <c r="W129" i="11"/>
  <c r="V134" i="11"/>
  <c r="BF135" i="11"/>
  <c r="BN132" i="11"/>
  <c r="AS127" i="11"/>
  <c r="Q123" i="11"/>
  <c r="BH122" i="11"/>
  <c r="BJ122" i="11"/>
  <c r="AB135" i="11"/>
  <c r="AW127" i="11"/>
  <c r="AX129" i="11"/>
  <c r="AK128" i="11"/>
  <c r="AP131" i="11"/>
  <c r="BK132" i="11"/>
  <c r="AN134" i="11"/>
  <c r="AT134" i="11"/>
  <c r="AU131" i="11"/>
  <c r="AH133" i="11"/>
  <c r="BA128" i="11"/>
  <c r="AY132" i="11"/>
  <c r="L123" i="11"/>
  <c r="AQ124" i="11"/>
  <c r="BJ135" i="11"/>
  <c r="BL123" i="11"/>
  <c r="T135" i="11"/>
  <c r="AK129" i="11"/>
  <c r="AS131" i="11"/>
  <c r="P127" i="11"/>
  <c r="BL133" i="11"/>
  <c r="AA131" i="11"/>
  <c r="AI130" i="11"/>
  <c r="BB129" i="11"/>
  <c r="K129" i="11"/>
  <c r="O134" i="11"/>
  <c r="AK133" i="11"/>
  <c r="P128" i="11"/>
  <c r="L125" i="11"/>
  <c r="BG132" i="11"/>
  <c r="AP127" i="11"/>
  <c r="AU130" i="11"/>
  <c r="BF128" i="11"/>
  <c r="AJ124" i="11"/>
  <c r="BB135" i="11"/>
  <c r="O131" i="11"/>
  <c r="J133" i="11"/>
  <c r="H123" i="11"/>
  <c r="AY131" i="11"/>
  <c r="AY134" i="11"/>
  <c r="P124" i="11"/>
  <c r="AD124" i="11"/>
  <c r="BC128" i="11"/>
  <c r="AU125" i="11"/>
  <c r="F130" i="11"/>
  <c r="AS130" i="11"/>
  <c r="Y126" i="11"/>
  <c r="AM129" i="11"/>
  <c r="AU132" i="11"/>
  <c r="X134" i="11"/>
  <c r="Z122" i="11"/>
  <c r="BF123" i="11"/>
  <c r="BQ133" i="11"/>
  <c r="AF122" i="11"/>
  <c r="BQ125" i="11"/>
  <c r="AF128" i="11"/>
  <c r="BJ133" i="11"/>
  <c r="AE135" i="11"/>
  <c r="AQ122" i="11"/>
  <c r="AP132" i="11"/>
  <c r="AV128" i="11"/>
  <c r="N131" i="11"/>
  <c r="BM123" i="11"/>
  <c r="BE129" i="12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AV47" i="4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BE82" i="4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J82" i="4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W82" i="4"/>
  <c r="AE82" i="4"/>
  <c r="AM82" i="4"/>
  <c r="AU82" i="4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AB85" i="4"/>
  <c r="AJ85" i="4"/>
  <c r="AR85" i="4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84" i="4"/>
  <c r="V84" i="4"/>
  <c r="AD84" i="4"/>
  <c r="AL84" i="4"/>
  <c r="AT84" i="4"/>
  <c r="BB84" i="4"/>
  <c r="BJ84" i="4"/>
  <c r="BR84" i="4"/>
  <c r="N85" i="4"/>
  <c r="V85" i="4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AD100" i="4"/>
  <c r="AL100" i="4"/>
  <c r="AT100" i="4"/>
  <c r="BB100" i="4"/>
  <c r="BJ100" i="4"/>
  <c r="BR100" i="4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U92" i="4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N100" i="4"/>
  <c r="AV100" i="4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N91" i="4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P100" i="4"/>
  <c r="AX100" i="4"/>
  <c r="BF100" i="4"/>
  <c r="BN100" i="4"/>
  <c r="J101" i="4"/>
  <c r="R101" i="4"/>
  <c r="Z101" i="4"/>
  <c r="AK82" i="4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Z92" i="4"/>
  <c r="Z114" i="4" s="1"/>
  <c r="AK92" i="4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L114" i="4" s="1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BG100" i="4"/>
  <c r="K101" i="4"/>
  <c r="X101" i="4"/>
  <c r="AH101" i="4"/>
  <c r="AP101" i="4"/>
  <c r="AX101" i="4"/>
  <c r="AX115" i="4" s="1"/>
  <c r="BF101" i="4"/>
  <c r="BF115" i="4" s="1"/>
  <c r="BN101" i="4"/>
  <c r="BN115" i="4" s="1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AQ100" i="4"/>
  <c r="AQ115" i="4" s="1"/>
  <c r="BH100" i="4"/>
  <c r="BH115" i="4" s="1"/>
  <c r="L101" i="4"/>
  <c r="AA101" i="4"/>
  <c r="AI101" i="4"/>
  <c r="AQ101" i="4"/>
  <c r="AY101" i="4"/>
  <c r="BG101" i="4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AR115" i="4" s="1"/>
  <c r="BI100" i="4"/>
  <c r="BI115" i="4" s="1"/>
  <c r="M101" i="4"/>
  <c r="AB101" i="4"/>
  <c r="AJ101" i="4"/>
  <c r="AR101" i="4"/>
  <c r="AZ101" i="4"/>
  <c r="BH101" i="4"/>
  <c r="BP101" i="4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BK115" i="4" s="1"/>
  <c r="O101" i="4"/>
  <c r="O115" i="4" s="1"/>
  <c r="AC101" i="4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AD101" i="4"/>
  <c r="AD115" i="4" s="1"/>
  <c r="AL101" i="4"/>
  <c r="AL115" i="4" s="1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K115" i="4" s="1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L115" i="4" s="1"/>
  <c r="AI100" i="4"/>
  <c r="AI115" i="4" s="1"/>
  <c r="BA100" i="4"/>
  <c r="BQ100" i="4"/>
  <c r="U101" i="4"/>
  <c r="AF101" i="4"/>
  <c r="AN101" i="4"/>
  <c r="AV101" i="4"/>
  <c r="BD101" i="4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BC115" i="4" s="1"/>
  <c r="G101" i="4"/>
  <c r="W101" i="4"/>
  <c r="AG101" i="4"/>
  <c r="AO101" i="4"/>
  <c r="AO115" i="4" s="1"/>
  <c r="AW101" i="4"/>
  <c r="AW115" i="4" s="1"/>
  <c r="BE101" i="4"/>
  <c r="BE115" i="4" s="1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J116" i="4"/>
  <c r="BR116" i="4"/>
  <c r="BJ114" i="4"/>
  <c r="AT115" i="4"/>
  <c r="AM116" i="4"/>
  <c r="AU116" i="4"/>
  <c r="BC116" i="4"/>
  <c r="BC114" i="4"/>
  <c r="BK114" i="4"/>
  <c r="AN116" i="4"/>
  <c r="BL114" i="4"/>
  <c r="BM116" i="4"/>
  <c r="BN116" i="4"/>
  <c r="AY116" i="4"/>
  <c r="BG116" i="4"/>
  <c r="BO116" i="4"/>
  <c r="AZ116" i="4"/>
  <c r="BH116" i="4"/>
  <c r="BP116" i="4"/>
  <c r="BP114" i="4"/>
  <c r="BI116" i="4"/>
  <c r="AS116" i="4"/>
  <c r="AS114" i="4"/>
  <c r="AY115" i="4"/>
  <c r="AZ115" i="4"/>
  <c r="BA115" i="4"/>
  <c r="BQ115" i="4"/>
  <c r="BB115" i="4"/>
  <c r="BJ115" i="4"/>
  <c r="BL115" i="4"/>
  <c r="AE116" i="4"/>
  <c r="G114" i="4"/>
  <c r="P116" i="4"/>
  <c r="X116" i="4"/>
  <c r="AF116" i="4"/>
  <c r="H115" i="4"/>
  <c r="P115" i="4"/>
  <c r="X115" i="4"/>
  <c r="I116" i="4"/>
  <c r="Q116" i="4"/>
  <c r="Y116" i="4"/>
  <c r="AG116" i="4"/>
  <c r="J116" i="4"/>
  <c r="R116" i="4"/>
  <c r="Z116" i="4"/>
  <c r="K116" i="4"/>
  <c r="S116" i="4"/>
  <c r="AA114" i="4"/>
  <c r="AA115" i="4"/>
  <c r="L116" i="4"/>
  <c r="L114" i="4"/>
  <c r="T114" i="4"/>
  <c r="AB114" i="4"/>
  <c r="AB115" i="4"/>
  <c r="U116" i="4"/>
  <c r="G115" i="4"/>
  <c r="U115" i="4"/>
  <c r="AG115" i="4"/>
  <c r="I115" i="4"/>
  <c r="AC116" i="4"/>
  <c r="AC114" i="4"/>
  <c r="J115" i="4"/>
  <c r="W115" i="4"/>
  <c r="N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W114" i="4" l="1"/>
  <c r="AK116" i="4"/>
  <c r="P114" i="4"/>
  <c r="P117" i="4" s="1"/>
  <c r="BB114" i="4"/>
  <c r="BB119" i="4" s="1"/>
  <c r="BQ116" i="4"/>
  <c r="BQ118" i="4" s="1"/>
  <c r="BE116" i="4"/>
  <c r="BE118" i="4" s="1"/>
  <c r="H114" i="4"/>
  <c r="BP115" i="4"/>
  <c r="BP118" i="4" s="1"/>
  <c r="BD114" i="4"/>
  <c r="AS115" i="4"/>
  <c r="AS118" i="4" s="1"/>
  <c r="AP115" i="4"/>
  <c r="Z115" i="4"/>
  <c r="Z119" i="4" s="1"/>
  <c r="U114" i="4"/>
  <c r="U119" i="4" s="1"/>
  <c r="AM115" i="4"/>
  <c r="AM118" i="4" s="1"/>
  <c r="BA116" i="4"/>
  <c r="BA118" i="4" s="1"/>
  <c r="AX114" i="4"/>
  <c r="AW116" i="4"/>
  <c r="AW118" i="4" s="1"/>
  <c r="BD116" i="4"/>
  <c r="T115" i="4"/>
  <c r="J114" i="4"/>
  <c r="J119" i="4" s="1"/>
  <c r="V115" i="4"/>
  <c r="Y115" i="4"/>
  <c r="Y118" i="4" s="1"/>
  <c r="BN114" i="4"/>
  <c r="BN119" i="4" s="1"/>
  <c r="BH114" i="4"/>
  <c r="BH119" i="4" s="1"/>
  <c r="W116" i="4"/>
  <c r="W117" i="4" s="1"/>
  <c r="AL116" i="4"/>
  <c r="AL117" i="4" s="1"/>
  <c r="AR116" i="4"/>
  <c r="AR118" i="4" s="1"/>
  <c r="BF116" i="4"/>
  <c r="BF118" i="4" s="1"/>
  <c r="H116" i="4"/>
  <c r="H118" i="4" s="1"/>
  <c r="BD115" i="4"/>
  <c r="AN115" i="4"/>
  <c r="AN118" i="4" s="1"/>
  <c r="BG115" i="4"/>
  <c r="BG118" i="4" s="1"/>
  <c r="S114" i="4"/>
  <c r="AV115" i="4"/>
  <c r="BO115" i="4"/>
  <c r="BO118" i="4" s="1"/>
  <c r="AC115" i="4"/>
  <c r="AC118" i="4" s="1"/>
  <c r="M115" i="4"/>
  <c r="BE114" i="4"/>
  <c r="BE119" i="4" s="1"/>
  <c r="AK115" i="4"/>
  <c r="AH115" i="4"/>
  <c r="AM114" i="4"/>
  <c r="N114" i="4"/>
  <c r="AR114" i="4"/>
  <c r="AR119" i="4" s="1"/>
  <c r="G116" i="4"/>
  <c r="G117" i="4" s="1"/>
  <c r="V116" i="4"/>
  <c r="V118" i="4" s="1"/>
  <c r="AB116" i="4"/>
  <c r="AB117" i="4" s="1"/>
  <c r="AI116" i="4"/>
  <c r="AI118" i="4" s="1"/>
  <c r="AP116" i="4"/>
  <c r="S115" i="4"/>
  <c r="S118" i="4" s="1"/>
  <c r="AT114" i="4"/>
  <c r="AT117" i="4" s="1"/>
  <c r="AH114" i="4"/>
  <c r="AQ114" i="4"/>
  <c r="AD116" i="4"/>
  <c r="AD118" i="4" s="1"/>
  <c r="R114" i="4"/>
  <c r="R117" i="4" s="1"/>
  <c r="AE114" i="4"/>
  <c r="AE117" i="4" s="1"/>
  <c r="AK114" i="4"/>
  <c r="M116" i="4"/>
  <c r="Q115" i="4"/>
  <c r="Q118" i="4" s="1"/>
  <c r="AV114" i="4"/>
  <c r="AI114" i="4"/>
  <c r="AU115" i="4"/>
  <c r="AU118" i="4" s="1"/>
  <c r="AU114" i="4"/>
  <c r="K114" i="4"/>
  <c r="K119" i="4" s="1"/>
  <c r="BF114" i="4"/>
  <c r="V114" i="4"/>
  <c r="BQ114" i="4"/>
  <c r="AZ114" i="4"/>
  <c r="AZ119" i="4" s="1"/>
  <c r="O116" i="4"/>
  <c r="O118" i="4" s="1"/>
  <c r="AJ116" i="4"/>
  <c r="AJ118" i="4" s="1"/>
  <c r="AQ116" i="4"/>
  <c r="AQ118" i="4" s="1"/>
  <c r="AX116" i="4"/>
  <c r="BL116" i="4"/>
  <c r="BL118" i="4" s="1"/>
  <c r="BM114" i="4"/>
  <c r="BM117" i="4" s="1"/>
  <c r="AF115" i="4"/>
  <c r="AF118" i="4" s="1"/>
  <c r="BR115" i="4"/>
  <c r="BR118" i="4" s="1"/>
  <c r="BK116" i="4"/>
  <c r="BK117" i="4" s="1"/>
  <c r="T116" i="4"/>
  <c r="BJ118" i="4"/>
  <c r="BC119" i="4"/>
  <c r="BJ119" i="4"/>
  <c r="BO114" i="4"/>
  <c r="R115" i="4"/>
  <c r="BM115" i="4"/>
  <c r="BM118" i="4" s="1"/>
  <c r="AP114" i="4"/>
  <c r="L119" i="4"/>
  <c r="M114" i="4"/>
  <c r="AO114" i="4"/>
  <c r="AF114" i="4"/>
  <c r="Q114" i="4"/>
  <c r="AA116" i="4"/>
  <c r="AA119" i="4" s="1"/>
  <c r="AH116" i="4"/>
  <c r="AO116" i="4"/>
  <c r="AO118" i="4" s="1"/>
  <c r="I114" i="4"/>
  <c r="I119" i="4" s="1"/>
  <c r="AD114" i="4"/>
  <c r="AN114" i="4"/>
  <c r="O114" i="4"/>
  <c r="AY114" i="4"/>
  <c r="AY119" i="4" s="1"/>
  <c r="Y114" i="4"/>
  <c r="BG114" i="4"/>
  <c r="AJ114" i="4"/>
  <c r="AW114" i="4"/>
  <c r="AE115" i="4"/>
  <c r="BI114" i="4"/>
  <c r="BI119" i="4" s="1"/>
  <c r="AV116" i="4"/>
  <c r="BR114" i="4"/>
  <c r="AG114" i="4"/>
  <c r="AG119" i="4" s="1"/>
  <c r="X114" i="4"/>
  <c r="X119" i="4" s="1"/>
  <c r="BA114" i="4"/>
  <c r="N116" i="4"/>
  <c r="AY118" i="4"/>
  <c r="AS117" i="4"/>
  <c r="BC118" i="4"/>
  <c r="BC117" i="4"/>
  <c r="BP117" i="4"/>
  <c r="BJ117" i="4"/>
  <c r="BI118" i="4"/>
  <c r="BH118" i="4"/>
  <c r="BB118" i="4"/>
  <c r="AZ118" i="4"/>
  <c r="BN118" i="4"/>
  <c r="AT118" i="4"/>
  <c r="J118" i="4"/>
  <c r="L118" i="4"/>
  <c r="L117" i="4"/>
  <c r="U118" i="4"/>
  <c r="AC117" i="4"/>
  <c r="X118" i="4"/>
  <c r="P118" i="4"/>
  <c r="K118" i="4"/>
  <c r="AG118" i="4"/>
  <c r="Z117" i="4"/>
  <c r="I118" i="4"/>
  <c r="F115" i="4"/>
  <c r="F116" i="4"/>
  <c r="F114" i="4"/>
  <c r="P119" i="4" l="1"/>
  <c r="BB117" i="4"/>
  <c r="Z118" i="4"/>
  <c r="AB119" i="4"/>
  <c r="BP119" i="4"/>
  <c r="AX117" i="4"/>
  <c r="AS119" i="4"/>
  <c r="G119" i="4"/>
  <c r="AB118" i="4"/>
  <c r="AM119" i="4"/>
  <c r="AK118" i="4"/>
  <c r="Y119" i="4"/>
  <c r="BF119" i="4"/>
  <c r="J117" i="4"/>
  <c r="W119" i="4"/>
  <c r="AC119" i="4"/>
  <c r="BQ119" i="4"/>
  <c r="BA119" i="4"/>
  <c r="AW119" i="4"/>
  <c r="BN117" i="4"/>
  <c r="AN119" i="4"/>
  <c r="AL119" i="4"/>
  <c r="BO119" i="4"/>
  <c r="AK119" i="4"/>
  <c r="S119" i="4"/>
  <c r="BD119" i="4"/>
  <c r="AP119" i="4"/>
  <c r="H119" i="4"/>
  <c r="BG119" i="4"/>
  <c r="BH117" i="4"/>
  <c r="W118" i="4"/>
  <c r="BE117" i="4"/>
  <c r="AK117" i="4"/>
  <c r="S117" i="4"/>
  <c r="U117" i="4"/>
  <c r="AI117" i="4"/>
  <c r="AM117" i="4"/>
  <c r="BD118" i="4"/>
  <c r="BD117" i="4"/>
  <c r="N117" i="4"/>
  <c r="AP118" i="4"/>
  <c r="AT119" i="4"/>
  <c r="AL118" i="4"/>
  <c r="H117" i="4"/>
  <c r="T118" i="4"/>
  <c r="AR117" i="4"/>
  <c r="G118" i="4"/>
  <c r="V117" i="4"/>
  <c r="M118" i="4"/>
  <c r="R119" i="4"/>
  <c r="O119" i="4"/>
  <c r="AE119" i="4"/>
  <c r="AH119" i="4"/>
  <c r="AD119" i="4"/>
  <c r="T117" i="4"/>
  <c r="T119" i="4"/>
  <c r="AJ119" i="4"/>
  <c r="AI119" i="4"/>
  <c r="BL119" i="4"/>
  <c r="Q119" i="4"/>
  <c r="M119" i="4"/>
  <c r="AF119" i="4"/>
  <c r="BR119" i="4"/>
  <c r="AX118" i="4"/>
  <c r="AX119" i="4"/>
  <c r="AQ119" i="4"/>
  <c r="AU119" i="4"/>
  <c r="BK119" i="4"/>
  <c r="BK118" i="4"/>
  <c r="K117" i="4"/>
  <c r="BQ117" i="4"/>
  <c r="V119" i="4"/>
  <c r="BL117" i="4"/>
  <c r="BF117" i="4"/>
  <c r="AU117" i="4"/>
  <c r="AQ117" i="4"/>
  <c r="AZ117" i="4"/>
  <c r="AV117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F119" i="4"/>
  <c r="F117" i="4"/>
  <c r="F118" i="4"/>
  <c r="E122" i="4" l="1" a="1"/>
  <c r="E122" i="4" s="1"/>
  <c r="AU123" i="4" l="1"/>
  <c r="S128" i="4"/>
  <c r="H122" i="4"/>
  <c r="AS124" i="4"/>
  <c r="AX125" i="4"/>
  <c r="O123" i="4"/>
  <c r="AG129" i="4"/>
  <c r="BP135" i="4"/>
  <c r="AI130" i="4"/>
  <c r="X122" i="4"/>
  <c r="BE125" i="4"/>
  <c r="AN122" i="4"/>
  <c r="BC130" i="4"/>
  <c r="P130" i="4"/>
  <c r="AK122" i="4"/>
  <c r="BQ131" i="4"/>
  <c r="BO131" i="4"/>
  <c r="AO127" i="4"/>
  <c r="AQ122" i="4"/>
  <c r="BM129" i="4"/>
  <c r="AW122" i="4"/>
  <c r="BC125" i="4"/>
  <c r="AB128" i="4"/>
  <c r="BG125" i="4"/>
  <c r="AP132" i="4"/>
  <c r="K128" i="4"/>
  <c r="E124" i="4"/>
  <c r="BO123" i="4"/>
  <c r="AE126" i="4"/>
  <c r="BJ123" i="4"/>
  <c r="AT131" i="4"/>
  <c r="BR126" i="4"/>
  <c r="O125" i="4"/>
  <c r="BN129" i="4"/>
  <c r="AJ135" i="4"/>
  <c r="AH122" i="4"/>
  <c r="AX128" i="4"/>
  <c r="BJ132" i="4"/>
  <c r="G133" i="4"/>
  <c r="BD124" i="4"/>
  <c r="E133" i="4"/>
  <c r="V129" i="4"/>
  <c r="H135" i="4"/>
  <c r="AF125" i="4"/>
  <c r="U133" i="4"/>
  <c r="I131" i="4"/>
  <c r="X129" i="4"/>
  <c r="W133" i="4"/>
  <c r="BD123" i="4"/>
  <c r="AL132" i="4"/>
  <c r="AV128" i="4"/>
  <c r="AO134" i="4"/>
  <c r="AG132" i="4"/>
  <c r="BB132" i="4"/>
  <c r="BN125" i="4"/>
  <c r="P126" i="4"/>
  <c r="F123" i="4"/>
  <c r="AW129" i="4"/>
  <c r="W125" i="4"/>
  <c r="K123" i="4"/>
  <c r="AA123" i="4"/>
  <c r="AI123" i="4"/>
  <c r="BO124" i="4"/>
  <c r="L132" i="4"/>
  <c r="AS122" i="4"/>
  <c r="AY123" i="4"/>
  <c r="AT123" i="4"/>
  <c r="AI126" i="4"/>
  <c r="BA126" i="4"/>
  <c r="Q129" i="4"/>
  <c r="AV126" i="4"/>
  <c r="M124" i="4"/>
  <c r="L122" i="4"/>
  <c r="AF122" i="4"/>
  <c r="T130" i="4"/>
  <c r="BK130" i="4"/>
  <c r="Z129" i="4"/>
  <c r="S122" i="4"/>
  <c r="L123" i="4"/>
  <c r="E131" i="4"/>
  <c r="Q126" i="4"/>
  <c r="BM124" i="4"/>
  <c r="AC127" i="4"/>
  <c r="BH124" i="4"/>
  <c r="Y122" i="4"/>
  <c r="BO132" i="4"/>
  <c r="K127" i="4"/>
  <c r="AO122" i="4"/>
  <c r="E123" i="4"/>
  <c r="AJ127" i="4"/>
  <c r="BP132" i="4"/>
  <c r="BD135" i="4"/>
  <c r="J122" i="4"/>
  <c r="BL128" i="4"/>
  <c r="BO134" i="4"/>
  <c r="AA132" i="4"/>
  <c r="BL124" i="4"/>
  <c r="W129" i="4"/>
  <c r="Q135" i="4"/>
  <c r="AZ123" i="4"/>
  <c r="AC132" i="4"/>
  <c r="AF132" i="4"/>
  <c r="X128" i="4"/>
  <c r="AH134" i="4"/>
  <c r="BC131" i="4"/>
  <c r="AP123" i="4"/>
  <c r="AM133" i="4"/>
  <c r="AX134" i="4"/>
  <c r="AU122" i="4"/>
  <c r="AO124" i="4"/>
  <c r="O130" i="4"/>
  <c r="AQ123" i="4"/>
  <c r="BR130" i="4"/>
  <c r="BF125" i="4"/>
  <c r="AD123" i="4"/>
  <c r="AP126" i="4"/>
  <c r="AF128" i="4"/>
  <c r="AJ131" i="4"/>
  <c r="AQ125" i="4"/>
  <c r="W127" i="4"/>
  <c r="BD130" i="4"/>
  <c r="N127" i="4"/>
  <c r="AM126" i="4"/>
  <c r="BK122" i="4"/>
  <c r="AS123" i="4"/>
  <c r="BI123" i="4"/>
  <c r="BG128" i="4"/>
  <c r="AY125" i="4"/>
  <c r="AK126" i="4"/>
  <c r="AS126" i="4"/>
  <c r="AL127" i="4"/>
  <c r="T127" i="4"/>
  <c r="AC123" i="4"/>
  <c r="M131" i="4"/>
  <c r="AR128" i="4"/>
  <c r="Y126" i="4"/>
  <c r="AN133" i="4"/>
  <c r="T128" i="4"/>
  <c r="AM125" i="4"/>
  <c r="AL123" i="4"/>
  <c r="V131" i="4"/>
  <c r="K126" i="4"/>
  <c r="BA122" i="4"/>
  <c r="AR124" i="4"/>
  <c r="AE128" i="4"/>
  <c r="BI126" i="4"/>
  <c r="Y129" i="4"/>
  <c r="BD126" i="4"/>
  <c r="S125" i="4"/>
  <c r="BL127" i="4"/>
  <c r="AS127" i="4"/>
  <c r="AO123" i="4"/>
  <c r="BA124" i="4"/>
  <c r="L135" i="4"/>
  <c r="BB126" i="4"/>
  <c r="AX131" i="4"/>
  <c r="BA129" i="4"/>
  <c r="J127" i="4"/>
  <c r="F124" i="4"/>
  <c r="AT130" i="4"/>
  <c r="AB122" i="4"/>
  <c r="AP127" i="4"/>
  <c r="AR126" i="4"/>
  <c r="AR135" i="4"/>
  <c r="BJ130" i="4"/>
  <c r="I126" i="4"/>
  <c r="J126" i="4"/>
  <c r="AK133" i="4"/>
  <c r="F130" i="4"/>
  <c r="AN135" i="4"/>
  <c r="AZ126" i="4"/>
  <c r="BA133" i="4"/>
  <c r="BF129" i="4"/>
  <c r="AE125" i="4"/>
  <c r="BK126" i="4"/>
  <c r="AP125" i="4"/>
  <c r="K125" i="4"/>
  <c r="X130" i="4"/>
  <c r="BK125" i="4"/>
  <c r="AY124" i="4"/>
  <c r="N132" i="4"/>
  <c r="BR135" i="4"/>
  <c r="AP122" i="4"/>
  <c r="AN132" i="4"/>
  <c r="AR133" i="4"/>
  <c r="Y124" i="4"/>
  <c r="M122" i="4"/>
  <c r="AW123" i="4"/>
  <c r="F131" i="4"/>
  <c r="AE130" i="4"/>
  <c r="BC126" i="4"/>
  <c r="AK127" i="4"/>
  <c r="BA127" i="4"/>
  <c r="BA131" i="4"/>
  <c r="BQ125" i="4"/>
  <c r="M123" i="4"/>
  <c r="U123" i="4"/>
  <c r="AH129" i="4"/>
  <c r="BD131" i="4"/>
  <c r="AA124" i="4"/>
  <c r="K132" i="4"/>
  <c r="AP129" i="4"/>
  <c r="AY122" i="4"/>
  <c r="AZ125" i="4"/>
  <c r="N131" i="4"/>
  <c r="O122" i="4"/>
  <c r="AJ124" i="4"/>
  <c r="T132" i="4"/>
  <c r="G128" i="4"/>
  <c r="AW124" i="4"/>
  <c r="AN126" i="4"/>
  <c r="W132" i="4"/>
  <c r="AM122" i="4"/>
  <c r="W130" i="4"/>
  <c r="BB127" i="4"/>
  <c r="I123" i="4"/>
  <c r="AA125" i="4"/>
  <c r="AO129" i="4"/>
  <c r="AC129" i="4"/>
  <c r="AE127" i="4"/>
  <c r="BB124" i="4"/>
  <c r="AU131" i="4"/>
  <c r="L134" i="4"/>
  <c r="T129" i="4"/>
  <c r="BM134" i="4"/>
  <c r="BK133" i="4"/>
  <c r="BF124" i="4"/>
  <c r="V133" i="4"/>
  <c r="O135" i="4"/>
  <c r="BI134" i="4"/>
  <c r="AQ132" i="4"/>
  <c r="AN125" i="4"/>
  <c r="AA126" i="4"/>
  <c r="AN134" i="4"/>
  <c r="AA131" i="4"/>
  <c r="BF123" i="4"/>
  <c r="AU132" i="4"/>
  <c r="BD134" i="4"/>
  <c r="AW132" i="4"/>
  <c r="H130" i="4"/>
  <c r="U126" i="4"/>
  <c r="AA130" i="4"/>
  <c r="BI131" i="4"/>
  <c r="W123" i="4"/>
  <c r="AX126" i="4"/>
  <c r="BQ126" i="4"/>
  <c r="AG124" i="4"/>
  <c r="AC122" i="4"/>
  <c r="AS125" i="4"/>
  <c r="BR123" i="4"/>
  <c r="AU130" i="4"/>
  <c r="AC131" i="4"/>
  <c r="AS131" i="4"/>
  <c r="AB124" i="4"/>
  <c r="BM127" i="4"/>
  <c r="K124" i="4"/>
  <c r="Q125" i="4"/>
  <c r="AD131" i="4"/>
  <c r="BI122" i="4"/>
  <c r="Y125" i="4"/>
  <c r="BD122" i="4"/>
  <c r="AN130" i="4"/>
  <c r="AU124" i="4"/>
  <c r="AI132" i="4"/>
  <c r="BE122" i="4"/>
  <c r="I125" i="4"/>
  <c r="AH125" i="4"/>
  <c r="BM122" i="4"/>
  <c r="BQ129" i="4"/>
  <c r="W122" i="4"/>
  <c r="AJ128" i="4"/>
  <c r="H133" i="4"/>
  <c r="AK123" i="4"/>
  <c r="U131" i="4"/>
  <c r="AZ128" i="4"/>
  <c r="E125" i="4"/>
  <c r="E129" i="4"/>
  <c r="P122" i="4"/>
  <c r="AD124" i="4"/>
  <c r="BC124" i="4"/>
  <c r="AG130" i="4"/>
  <c r="BG133" i="4"/>
  <c r="O133" i="4"/>
  <c r="Z132" i="4"/>
  <c r="AN124" i="4"/>
  <c r="BE128" i="4"/>
  <c r="BM128" i="4"/>
  <c r="Y132" i="4"/>
  <c r="P125" i="4"/>
  <c r="BR133" i="4"/>
  <c r="AM134" i="4"/>
  <c r="AB129" i="4"/>
  <c r="W128" i="4"/>
  <c r="R123" i="4"/>
  <c r="BP129" i="4"/>
  <c r="Y128" i="4"/>
  <c r="AQ134" i="4"/>
  <c r="BH123" i="4"/>
  <c r="AM131" i="4"/>
  <c r="BL126" i="4"/>
  <c r="E126" i="4"/>
  <c r="AU125" i="4"/>
  <c r="AT127" i="4"/>
  <c r="Z125" i="4"/>
  <c r="AV122" i="4"/>
  <c r="AA128" i="4"/>
  <c r="AK124" i="4"/>
  <c r="AP128" i="4"/>
  <c r="AN127" i="4"/>
  <c r="BD127" i="4"/>
  <c r="BI135" i="4"/>
  <c r="I124" i="4"/>
  <c r="BG124" i="4"/>
  <c r="F122" i="4"/>
  <c r="G125" i="4"/>
  <c r="AC126" i="4"/>
  <c r="BJ127" i="4"/>
  <c r="T124" i="4"/>
  <c r="BP124" i="4"/>
  <c r="R125" i="4"/>
  <c r="X126" i="4"/>
  <c r="BI129" i="4"/>
  <c r="G126" i="4"/>
  <c r="M127" i="4"/>
  <c r="G123" i="4"/>
  <c r="BG123" i="4"/>
  <c r="W126" i="4"/>
  <c r="BB123" i="4"/>
  <c r="AL131" i="4"/>
  <c r="AQ126" i="4"/>
  <c r="BQ123" i="4"/>
  <c r="K122" i="4"/>
  <c r="E127" i="4"/>
  <c r="AF126" i="4"/>
  <c r="BK123" i="4"/>
  <c r="BM131" i="4"/>
  <c r="S124" i="4"/>
  <c r="AF130" i="4"/>
  <c r="AF124" i="4"/>
  <c r="AI124" i="4"/>
  <c r="S132" i="4"/>
  <c r="AX129" i="4"/>
  <c r="BG130" i="4"/>
  <c r="AF123" i="4"/>
  <c r="J125" i="4"/>
  <c r="AW128" i="4"/>
  <c r="AY126" i="4"/>
  <c r="G134" i="4"/>
  <c r="R124" i="4"/>
  <c r="AD129" i="4"/>
  <c r="AM127" i="4"/>
  <c r="BP133" i="4"/>
  <c r="BQ130" i="4"/>
  <c r="V122" i="4"/>
  <c r="AH135" i="4"/>
  <c r="R134" i="4"/>
  <c r="Y123" i="4"/>
  <c r="G131" i="4"/>
  <c r="BN124" i="4"/>
  <c r="AT126" i="4"/>
  <c r="AI133" i="4"/>
  <c r="Z124" i="4"/>
  <c r="AT135" i="4"/>
  <c r="AX122" i="4"/>
  <c r="AY133" i="4"/>
  <c r="BN126" i="4"/>
  <c r="V123" i="4"/>
  <c r="BC123" i="4"/>
  <c r="AE122" i="4"/>
  <c r="I128" i="4"/>
  <c r="O124" i="4"/>
  <c r="AM124" i="4"/>
  <c r="BE126" i="4"/>
  <c r="BL134" i="4"/>
  <c r="BE127" i="4"/>
  <c r="K134" i="4"/>
  <c r="AV133" i="4"/>
  <c r="AS135" i="4"/>
  <c r="K131" i="4"/>
  <c r="AQ124" i="4"/>
  <c r="AY128" i="4"/>
  <c r="AO125" i="4"/>
  <c r="G122" i="4"/>
  <c r="AI128" i="4"/>
  <c r="BR131" i="4"/>
  <c r="L128" i="4"/>
  <c r="BH128" i="4"/>
  <c r="J129" i="4"/>
  <c r="R129" i="4"/>
  <c r="AV125" i="4"/>
  <c r="BQ127" i="4"/>
  <c r="G130" i="4"/>
  <c r="BQ124" i="4"/>
  <c r="BE124" i="4"/>
  <c r="U127" i="4"/>
  <c r="AZ124" i="4"/>
  <c r="Q122" i="4"/>
  <c r="AM128" i="4"/>
  <c r="BI127" i="4"/>
  <c r="BE131" i="4"/>
  <c r="BO128" i="4"/>
  <c r="AD127" i="4"/>
  <c r="BI124" i="4"/>
  <c r="BR125" i="4"/>
  <c r="O126" i="4"/>
  <c r="I122" i="4"/>
  <c r="BQ122" i="4"/>
  <c r="AG125" i="4"/>
  <c r="BL122" i="4"/>
  <c r="AV130" i="4"/>
  <c r="BI128" i="4"/>
  <c r="U122" i="4"/>
  <c r="F127" i="4"/>
  <c r="AX124" i="4"/>
  <c r="AS129" i="4"/>
  <c r="BQ135" i="4"/>
  <c r="L130" i="4"/>
  <c r="BH127" i="4"/>
  <c r="AS130" i="4"/>
  <c r="BL135" i="4"/>
  <c r="AF133" i="4"/>
  <c r="AB127" i="4"/>
  <c r="BL125" i="4"/>
  <c r="AT122" i="4"/>
  <c r="U125" i="4"/>
  <c r="AH133" i="4"/>
  <c r="AD122" i="4"/>
  <c r="E130" i="4"/>
  <c r="AE135" i="4"/>
  <c r="BG135" i="4"/>
  <c r="L126" i="4"/>
  <c r="R135" i="4"/>
  <c r="AU135" i="4"/>
  <c r="F128" i="4"/>
  <c r="U124" i="4"/>
  <c r="J123" i="4"/>
  <c r="I127" i="4"/>
  <c r="BO130" i="4"/>
  <c r="M126" i="4"/>
  <c r="AQ128" i="4"/>
  <c r="H126" i="4"/>
  <c r="AM123" i="4"/>
  <c r="Y131" i="4"/>
  <c r="P131" i="4"/>
  <c r="V127" i="4"/>
  <c r="BA125" i="4"/>
  <c r="F125" i="4"/>
  <c r="N122" i="4"/>
  <c r="E135" i="4"/>
  <c r="BN133" i="4"/>
  <c r="BI132" i="4"/>
  <c r="AV131" i="4"/>
  <c r="M130" i="4"/>
  <c r="AI127" i="4"/>
  <c r="AB134" i="4"/>
  <c r="AO126" i="4"/>
  <c r="BC128" i="4"/>
  <c r="BE130" i="4"/>
  <c r="H129" i="4"/>
  <c r="Z127" i="4"/>
  <c r="AL124" i="4"/>
  <c r="BK135" i="4"/>
  <c r="BN134" i="4"/>
  <c r="BQ133" i="4"/>
  <c r="BD132" i="4"/>
  <c r="AL133" i="4"/>
  <c r="AH132" i="4"/>
  <c r="BF130" i="4"/>
  <c r="K129" i="4"/>
  <c r="AA127" i="4"/>
  <c r="BJ124" i="4"/>
  <c r="Z122" i="4"/>
  <c r="I135" i="4"/>
  <c r="X125" i="4"/>
  <c r="BL131" i="4"/>
  <c r="AZ127" i="4"/>
  <c r="N125" i="4"/>
  <c r="AR122" i="4"/>
  <c r="P135" i="4"/>
  <c r="S134" i="4"/>
  <c r="BB133" i="4"/>
  <c r="AB123" i="4"/>
  <c r="W124" i="4"/>
  <c r="G132" i="4"/>
  <c r="AT134" i="4"/>
  <c r="AO133" i="4"/>
  <c r="AJ132" i="4"/>
  <c r="BI130" i="4"/>
  <c r="AA129" i="4"/>
  <c r="BF127" i="4"/>
  <c r="J132" i="4"/>
  <c r="AR125" i="4"/>
  <c r="F133" i="4"/>
  <c r="Y127" i="4"/>
  <c r="AH128" i="4"/>
  <c r="AB126" i="4"/>
  <c r="AJ123" i="4"/>
  <c r="AL135" i="4"/>
  <c r="AG134" i="4"/>
  <c r="AJ133" i="4"/>
  <c r="AM132" i="4"/>
  <c r="AQ135" i="4"/>
  <c r="AZ131" i="4"/>
  <c r="R130" i="4"/>
  <c r="AK128" i="4"/>
  <c r="AD126" i="4"/>
  <c r="AN123" i="4"/>
  <c r="AM135" i="4"/>
  <c r="AP134" i="4"/>
  <c r="AS133" i="4"/>
  <c r="BA130" i="4"/>
  <c r="Z123" i="4"/>
  <c r="N124" i="4"/>
  <c r="BB135" i="4"/>
  <c r="AW134" i="4"/>
  <c r="AZ133" i="4"/>
  <c r="BC132" i="4"/>
  <c r="BP123" i="4"/>
  <c r="BM132" i="4"/>
  <c r="AW126" i="4"/>
  <c r="F134" i="4"/>
  <c r="AG122" i="4"/>
  <c r="AT129" i="4"/>
  <c r="BC122" i="4"/>
  <c r="AM130" i="4"/>
  <c r="BR127" i="4"/>
  <c r="AI125" i="4"/>
  <c r="AD130" i="4"/>
  <c r="AI129" i="4"/>
  <c r="I129" i="4"/>
  <c r="AW127" i="4"/>
  <c r="G129" i="4"/>
  <c r="X127" i="4"/>
  <c r="AH124" i="4"/>
  <c r="BJ135" i="4"/>
  <c r="BE134" i="4"/>
  <c r="BH133" i="4"/>
  <c r="BK132" i="4"/>
  <c r="V125" i="4"/>
  <c r="AE133" i="4"/>
  <c r="BO122" i="4"/>
  <c r="AY130" i="4"/>
  <c r="X133" i="4"/>
  <c r="P132" i="4"/>
  <c r="AH130" i="4"/>
  <c r="BA128" i="4"/>
  <c r="L127" i="4"/>
  <c r="AP124" i="4"/>
  <c r="BM135" i="4"/>
  <c r="AN131" i="4"/>
  <c r="BO135" i="4"/>
  <c r="AD134" i="4"/>
  <c r="Y133" i="4"/>
  <c r="Q132" i="4"/>
  <c r="AJ130" i="4"/>
  <c r="BN128" i="4"/>
  <c r="AF127" i="4"/>
  <c r="AO130" i="4"/>
  <c r="BR122" i="4"/>
  <c r="AB130" i="4"/>
  <c r="BH130" i="4"/>
  <c r="L129" i="4"/>
  <c r="AQ127" i="4"/>
  <c r="T125" i="4"/>
  <c r="AV123" i="4"/>
  <c r="BE132" i="4"/>
  <c r="AQ129" i="4"/>
  <c r="S126" i="4"/>
  <c r="Z126" i="4"/>
  <c r="AH123" i="4"/>
  <c r="AK135" i="4"/>
  <c r="AF134" i="4"/>
  <c r="AA133" i="4"/>
  <c r="AD132" i="4"/>
  <c r="BM130" i="4"/>
  <c r="AP130" i="4"/>
  <c r="H123" i="4"/>
  <c r="G127" i="4"/>
  <c r="U129" i="4"/>
  <c r="AP131" i="4"/>
  <c r="BH129" i="4"/>
  <c r="M128" i="4"/>
  <c r="BD125" i="4"/>
  <c r="T123" i="4"/>
  <c r="AF135" i="4"/>
  <c r="AI134" i="4"/>
  <c r="AZ134" i="4"/>
  <c r="O131" i="4"/>
  <c r="BN132" i="4"/>
  <c r="AQ131" i="4"/>
  <c r="BJ129" i="4"/>
  <c r="N128" i="4"/>
  <c r="N126" i="4"/>
  <c r="AR123" i="4"/>
  <c r="AO135" i="4"/>
  <c r="S129" i="4"/>
  <c r="BF128" i="4"/>
  <c r="AL128" i="4"/>
  <c r="AH126" i="4"/>
  <c r="BL123" i="4"/>
  <c r="AV135" i="4"/>
  <c r="AY134" i="4"/>
  <c r="AX135" i="4"/>
  <c r="AI135" i="4"/>
  <c r="AC124" i="4"/>
  <c r="AL134" i="4"/>
  <c r="BA123" i="4"/>
  <c r="AK131" i="4"/>
  <c r="BP128" i="4"/>
  <c r="O127" i="4"/>
  <c r="BR134" i="4"/>
  <c r="G124" i="4"/>
  <c r="AG126" i="4"/>
  <c r="AU128" i="4"/>
  <c r="AR130" i="4"/>
  <c r="BJ128" i="4"/>
  <c r="H127" i="4"/>
  <c r="P124" i="4"/>
  <c r="BC135" i="4"/>
  <c r="BF134" i="4"/>
  <c r="BI133" i="4"/>
  <c r="X132" i="4"/>
  <c r="L131" i="4"/>
  <c r="BM123" i="4"/>
  <c r="AW131" i="4"/>
  <c r="V134" i="4"/>
  <c r="Q133" i="4"/>
  <c r="E132" i="4"/>
  <c r="V130" i="4"/>
  <c r="BB128" i="4"/>
  <c r="P127" i="4"/>
  <c r="BC129" i="4"/>
  <c r="AY135" i="4"/>
  <c r="AK134" i="4"/>
  <c r="AB135" i="4"/>
  <c r="W134" i="4"/>
  <c r="R133" i="4"/>
  <c r="F132" i="4"/>
  <c r="AK130" i="4"/>
  <c r="BQ128" i="4"/>
  <c r="J135" i="4"/>
  <c r="BN130" i="4"/>
  <c r="AG133" i="4"/>
  <c r="AB132" i="4"/>
  <c r="AW130" i="4"/>
  <c r="N129" i="4"/>
  <c r="AR127" i="4"/>
  <c r="Z131" i="4"/>
  <c r="X124" i="4"/>
  <c r="AC130" i="4"/>
  <c r="Q127" i="4"/>
  <c r="V128" i="4"/>
  <c r="F126" i="4"/>
  <c r="P123" i="4"/>
  <c r="AD135" i="4"/>
  <c r="Y134" i="4"/>
  <c r="AB133" i="4"/>
  <c r="AE132" i="4"/>
  <c r="K135" i="4"/>
  <c r="BP130" i="4"/>
  <c r="AI122" i="4"/>
  <c r="S130" i="4"/>
  <c r="BF132" i="4"/>
  <c r="AE131" i="4"/>
  <c r="AV129" i="4"/>
  <c r="BO127" i="4"/>
  <c r="BH125" i="4"/>
  <c r="X123" i="4"/>
  <c r="AG135" i="4"/>
  <c r="AG128" i="4"/>
  <c r="AV124" i="4"/>
  <c r="BL133" i="4"/>
  <c r="BG132" i="4"/>
  <c r="AF131" i="4"/>
  <c r="AY129" i="4"/>
  <c r="P128" i="4"/>
  <c r="R126" i="4"/>
  <c r="AH127" i="4"/>
  <c r="U134" i="4"/>
  <c r="BP125" i="4"/>
  <c r="I130" i="4"/>
  <c r="Z128" i="4"/>
  <c r="AJ126" i="4"/>
  <c r="BN123" i="4"/>
  <c r="AW135" i="4"/>
  <c r="BR129" i="4"/>
  <c r="BN131" i="4"/>
  <c r="BG134" i="4"/>
  <c r="AZ122" i="4"/>
  <c r="AT124" i="4"/>
  <c r="BK124" i="4"/>
  <c r="BB122" i="4"/>
  <c r="T135" i="4"/>
  <c r="O134" i="4"/>
  <c r="J133" i="4"/>
  <c r="BG131" i="4"/>
  <c r="Y130" i="4"/>
  <c r="BD128" i="4"/>
  <c r="AR134" i="4"/>
  <c r="N130" i="4"/>
  <c r="BQ134" i="4"/>
  <c r="BF122" i="4"/>
  <c r="U135" i="4"/>
  <c r="P134" i="4"/>
  <c r="K133" i="4"/>
  <c r="H132" i="4"/>
  <c r="AL130" i="4"/>
  <c r="F129" i="4"/>
  <c r="Z135" i="4"/>
  <c r="AE134" i="4"/>
  <c r="Z133" i="4"/>
  <c r="R132" i="4"/>
  <c r="AX130" i="4"/>
  <c r="O129" i="4"/>
  <c r="AP135" i="4"/>
  <c r="AY131" i="4"/>
  <c r="BO125" i="4"/>
  <c r="O128" i="4"/>
  <c r="BG129" i="4"/>
  <c r="J128" i="4"/>
  <c r="BB125" i="4"/>
  <c r="BJ122" i="4"/>
  <c r="W135" i="4"/>
  <c r="Z134" i="4"/>
  <c r="AC133" i="4"/>
  <c r="P129" i="4"/>
  <c r="AA135" i="4"/>
  <c r="AG123" i="4"/>
  <c r="Q131" i="4"/>
  <c r="BD133" i="4"/>
  <c r="AY132" i="4"/>
  <c r="S131" i="4"/>
  <c r="AL129" i="4"/>
  <c r="BP127" i="4"/>
  <c r="BJ125" i="4"/>
  <c r="T126" i="4"/>
  <c r="BC133" i="4"/>
  <c r="AJ134" i="4"/>
  <c r="BJ134" i="4"/>
  <c r="BE133" i="4"/>
  <c r="AZ132" i="4"/>
  <c r="T131" i="4"/>
  <c r="AZ129" i="4"/>
  <c r="Q128" i="4"/>
  <c r="N133" i="4"/>
  <c r="BG127" i="4"/>
  <c r="R127" i="4"/>
  <c r="AR131" i="4"/>
  <c r="BK129" i="4"/>
  <c r="AC128" i="4"/>
  <c r="AL126" i="4"/>
  <c r="R128" i="4"/>
  <c r="BA134" i="4"/>
  <c r="AR129" i="4"/>
  <c r="BO126" i="4"/>
  <c r="BB131" i="4"/>
  <c r="Q123" i="4"/>
  <c r="S123" i="4"/>
  <c r="AW125" i="4"/>
  <c r="N123" i="4"/>
  <c r="BL130" i="4"/>
  <c r="AK125" i="4"/>
  <c r="AK129" i="4"/>
  <c r="BM125" i="4"/>
  <c r="BG122" i="4"/>
  <c r="AQ130" i="4"/>
  <c r="P133" i="4"/>
  <c r="BP131" i="4"/>
  <c r="U130" i="4"/>
  <c r="AN128" i="4"/>
  <c r="BF126" i="4"/>
  <c r="V124" i="4"/>
  <c r="BE135" i="4"/>
  <c r="BB130" i="4"/>
  <c r="E134" i="4"/>
  <c r="BI125" i="4"/>
  <c r="AB125" i="4"/>
  <c r="AJ122" i="4"/>
  <c r="M135" i="4"/>
  <c r="H134" i="4"/>
  <c r="BQ132" i="4"/>
  <c r="BH131" i="4"/>
  <c r="Z130" i="4"/>
  <c r="U128" i="4"/>
  <c r="BH134" i="4"/>
  <c r="BK127" i="4"/>
  <c r="AD125" i="4"/>
  <c r="AL122" i="4"/>
  <c r="N135" i="4"/>
  <c r="I134" i="4"/>
  <c r="L133" i="4"/>
  <c r="I132" i="4"/>
  <c r="M134" i="4"/>
  <c r="AE129" i="4"/>
  <c r="AC135" i="4"/>
  <c r="X134" i="4"/>
  <c r="S133" i="4"/>
  <c r="U132" i="4"/>
  <c r="AZ130" i="4"/>
  <c r="BD129" i="4"/>
  <c r="BF135" i="4"/>
  <c r="BM126" i="4"/>
  <c r="M129" i="4"/>
  <c r="AB131" i="4"/>
  <c r="AU129" i="4"/>
  <c r="BN127" i="4"/>
  <c r="AJ125" i="4"/>
  <c r="BN122" i="4"/>
  <c r="X135" i="4"/>
  <c r="AA134" i="4"/>
  <c r="T134" i="4"/>
  <c r="H128" i="4"/>
  <c r="AE124" i="4"/>
  <c r="O132" i="4"/>
  <c r="BB134" i="4"/>
  <c r="AW133" i="4"/>
  <c r="AR132" i="4"/>
  <c r="H131" i="4"/>
  <c r="AM129" i="4"/>
  <c r="E128" i="4"/>
  <c r="AV132" i="4"/>
  <c r="BJ126" i="4"/>
  <c r="BP134" i="4"/>
  <c r="BH135" i="4"/>
  <c r="BC134" i="4"/>
  <c r="AX133" i="4"/>
  <c r="AS132" i="4"/>
  <c r="W131" i="4"/>
  <c r="BB129" i="4"/>
  <c r="BR124" i="4"/>
  <c r="AD133" i="4"/>
  <c r="BM133" i="4"/>
  <c r="BH132" i="4"/>
  <c r="AH131" i="4"/>
  <c r="BL129" i="4"/>
  <c r="AD128" i="4"/>
  <c r="AT133" i="4"/>
  <c r="AS128" i="4"/>
  <c r="S127" i="4"/>
  <c r="BK128" i="4"/>
  <c r="AE123" i="4"/>
  <c r="M125" i="4"/>
  <c r="Q124" i="4"/>
  <c r="AU126" i="4"/>
  <c r="L124" i="4"/>
  <c r="BJ131" i="4"/>
  <c r="AG127" i="4"/>
  <c r="AG131" i="4"/>
  <c r="BE129" i="4"/>
  <c r="BE123" i="4"/>
  <c r="AO131" i="4"/>
  <c r="N134" i="4"/>
  <c r="I133" i="4"/>
  <c r="BF131" i="4"/>
  <c r="J130" i="4"/>
  <c r="AO128" i="4"/>
  <c r="BH126" i="4"/>
  <c r="BR128" i="4"/>
  <c r="S135" i="4"/>
  <c r="AO132" i="4"/>
  <c r="BG126" i="4"/>
  <c r="AX127" i="4"/>
  <c r="H125" i="4"/>
  <c r="R122" i="4"/>
  <c r="F135" i="4"/>
  <c r="BO133" i="4"/>
  <c r="BR132" i="4"/>
  <c r="BK131" i="4"/>
  <c r="AU133" i="4"/>
  <c r="AT128" i="4"/>
  <c r="AF129" i="4"/>
  <c r="AY127" i="4"/>
  <c r="L125" i="4"/>
  <c r="T122" i="4"/>
  <c r="G135" i="4"/>
  <c r="J134" i="4"/>
  <c r="M133" i="4"/>
  <c r="AU127" i="4"/>
  <c r="AC134" i="4"/>
  <c r="BH122" i="4"/>
  <c r="V135" i="4"/>
  <c r="Q134" i="4"/>
  <c r="T133" i="4"/>
  <c r="V132" i="4"/>
  <c r="AS134" i="4"/>
  <c r="Q130" i="4"/>
  <c r="AA122" i="4"/>
  <c r="K130" i="4"/>
  <c r="AX132" i="4"/>
  <c r="R131" i="4"/>
  <c r="AJ129" i="4"/>
  <c r="BC127" i="4"/>
  <c r="AL125" i="4"/>
  <c r="BP122" i="4"/>
  <c r="Y135" i="4"/>
  <c r="AV127" i="4"/>
  <c r="BN135" i="4"/>
  <c r="AC125" i="4"/>
  <c r="H124" i="4"/>
  <c r="AZ135" i="4"/>
  <c r="AU134" i="4"/>
  <c r="AP133" i="4"/>
  <c r="AK132" i="4"/>
  <c r="J131" i="4"/>
  <c r="AN129" i="4"/>
  <c r="AX123" i="4"/>
  <c r="BL132" i="4"/>
  <c r="BP126" i="4"/>
  <c r="J124" i="4"/>
  <c r="BA135" i="4"/>
  <c r="AV134" i="4"/>
  <c r="AQ133" i="4"/>
  <c r="AT132" i="4"/>
  <c r="X131" i="4"/>
  <c r="M132" i="4"/>
  <c r="AT125" i="4"/>
  <c r="BK134" i="4"/>
  <c r="BF133" i="4"/>
  <c r="BA132" i="4"/>
  <c r="AI131" i="4"/>
  <c r="BO129" i="4"/>
  <c r="V126" i="4"/>
  <c r="BJ13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<sst xmlns="http://schemas.openxmlformats.org/spreadsheetml/2006/main" count="357" uniqueCount="112">
  <si>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</si>
  <si>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</si>
  <si>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</si>
  <si>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</si>
  <si>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</si>
  <si>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</si>
  <si>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</si>
  <si>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</si>
  <si>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</si>
  <si>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</si>
  <si>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</si>
  <si>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</si>
  <si>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</si>
  <si>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</si>
  <si>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</si>
  <si>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</si>
  <si>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</si>
  <si>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</si>
  <si>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</si>
  <si>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</si>
  <si>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</si>
  <si>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</si>
  <si>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</si>
  <si>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</si>
  <si>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</si>
  <si>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</si>
  <si>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</si>
  <si>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</si>
  <si>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</si>
  <si>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</si>
  <si>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</si>
  <si>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</si>
  <si>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</si>
  <si>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</si>
  <si>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</si>
  <si>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</si>
  <si>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</si>
  <si>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</si>
  <si>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</si>
  <si>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</si>
  <si>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</si>
  <si>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</si>
  <si>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</si>
  <si>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</si>
  <si>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</si>
  <si>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</si>
  <si>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</si>
  <si>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</si>
  <si>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</si>
  <si>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*Se[M]</t>
  </si>
  <si>
    <t>*Ge</t>
  </si>
  <si>
    <t>*GaSe</t>
  </si>
  <si>
    <t>p(Ar)</t>
  </si>
  <si>
    <t>p(Ge)</t>
  </si>
  <si>
    <t>Vapor</t>
  </si>
  <si>
    <t>Solution #1</t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</si>
  <si>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</si>
  <si>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</si>
  <si>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</si>
  <si>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</si>
  <si>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r>
      <t>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</si>
  <si>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p(Ga)</t>
  </si>
  <si>
    <t>p(Se)</t>
  </si>
  <si>
    <t>*Ga[l]</t>
  </si>
  <si>
    <t>Temperature,K</t>
  </si>
  <si>
    <r>
      <t>*GeSe</t>
    </r>
    <r>
      <rPr>
        <vertAlign val="subscript"/>
        <sz val="7.5"/>
        <rFont val="Arial"/>
        <family val="2"/>
        <charset val="204"/>
      </rPr>
      <t>2</t>
    </r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</si>
  <si>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</si>
  <si>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end</t>
  </si>
  <si>
    <t>Se?</t>
  </si>
  <si>
    <t>(l)Ga[l]</t>
  </si>
  <si>
    <t>(DGeSeEU</t>
  </si>
  <si>
    <t>jXAr)</t>
  </si>
  <si>
    <r>
      <t>Se</t>
    </r>
    <r>
      <rPr>
        <vertAlign val="subscript"/>
        <sz val="7.5"/>
        <rFont val="Arial"/>
        <family val="2"/>
        <charset val="204"/>
      </rPr>
      <t>e</t>
    </r>
  </si>
  <si>
    <t>Se4</t>
  </si>
  <si>
    <t>Se5</t>
  </si>
  <si>
    <t>See</t>
  </si>
  <si>
    <t>Se3</t>
  </si>
  <si>
    <t>Se2</t>
  </si>
  <si>
    <t>Ga2Se</t>
  </si>
  <si>
    <t>(1)GeSe[l]</t>
  </si>
  <si>
    <t>*Ge[l]</t>
  </si>
  <si>
    <t>(DGaEU</t>
  </si>
  <si>
    <t>*GeSe2</t>
  </si>
  <si>
    <t>*Ga2Se3</t>
  </si>
  <si>
    <t>(1)Ga[l]</t>
  </si>
  <si>
    <t>GeSe</t>
  </si>
  <si>
    <t>(l)GeElJ</t>
  </si>
  <si>
    <t>B(Ga)</t>
  </si>
  <si>
    <t>B(Ge)</t>
  </si>
  <si>
    <t>(l)Ge[l]</t>
  </si>
  <si>
    <t>(l)GeE[l]</t>
  </si>
  <si>
    <t>(l)GeSe</t>
  </si>
  <si>
    <t>(l)Ge</t>
  </si>
  <si>
    <t>(l)GaSe</t>
  </si>
  <si>
    <t>(l)Ga</t>
  </si>
  <si>
    <t>(l)Se[A]</t>
  </si>
  <si>
    <t>(l)SeLMJ</t>
  </si>
  <si>
    <t>(l)Se</t>
  </si>
  <si>
    <t>(2)Ga[l]</t>
  </si>
  <si>
    <r>
      <t>(l)GeSe</t>
    </r>
    <r>
      <rPr>
        <vertAlign val="subscript"/>
        <sz val="7.5"/>
        <rFont val="Arial"/>
        <family val="2"/>
        <charset val="204"/>
      </rPr>
      <t>2</t>
    </r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</si>
  <si>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Se3</t>
    </r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</si>
  <si>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</si>
  <si>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(l)GeSe2</t>
  </si>
  <si>
    <t>(l)Ga2Se3</t>
  </si>
  <si>
    <t>(l)Ga2Se</t>
  </si>
  <si>
    <t>(l)Se[M]</t>
  </si>
  <si>
    <t>(l)Se[l]</t>
  </si>
  <si>
    <t>(DGeSeCU</t>
  </si>
  <si>
    <t>B(Se)</t>
  </si>
  <si>
    <r>
      <t>Se</t>
    </r>
    <r>
      <rPr>
        <vertAlign val="subscript"/>
        <sz val="7.5"/>
        <rFont val="Arial"/>
        <family val="2"/>
        <charset val="204"/>
      </rPr>
      <t>8</t>
    </r>
  </si>
  <si>
    <t>Se8</t>
  </si>
  <si>
    <t>Se7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</si>
</sst>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00"/>
  </numFmts>
  <fonts count="33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4" fontId="10" fillId="0" borderId="0"/>
    <xf numFmtId="164" fontId="10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</cellStyleXfs>
  <cellXfs count="169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8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9" fillId="0" borderId="0" xfId="0" applyNumberFormat="1" applyFont="1"/>
    <xf numFmtId="164" fontId="29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30" fillId="0" borderId="0" xfId="0" applyFont="1"/>
    <xf numFmtId="0" fontId="0" fillId="0" borderId="0" xfId="0"/>
    <xf numFmtId="0" fontId="31" fillId="0" borderId="31" xfId="9" applyNumberFormat="1" applyFont="1" applyFill="1" applyBorder="1" applyAlignment="1" applyProtection="1">
      <alignment horizontal="left" vertical="top"/>
    </xf>
    <xf numFmtId="0" fontId="31" fillId="0" borderId="31" xfId="9" applyNumberFormat="1" applyFont="1" applyFill="1" applyBorder="1" applyAlignment="1" applyProtection="1">
      <alignment horizontal="left"/>
    </xf>
    <xf numFmtId="0" fontId="31" fillId="0" borderId="24" xfId="9" applyNumberFormat="1" applyFont="1" applyFill="1" applyBorder="1" applyAlignment="1" applyProtection="1">
      <alignment horizontal="left"/>
    </xf>
    <xf numFmtId="0" fontId="31" fillId="0" borderId="31" xfId="9" applyNumberFormat="1" applyFont="1" applyFill="1" applyBorder="1" applyAlignment="1" applyProtection="1">
      <alignment horizontal="center"/>
    </xf>
    <xf numFmtId="0" fontId="31" fillId="0" borderId="10" xfId="9" applyNumberFormat="1" applyFont="1" applyFill="1" applyBorder="1" applyAlignment="1" applyProtection="1">
      <alignment horizontal="left" vertical="top"/>
    </xf>
    <xf numFmtId="0" fontId="31" fillId="0" borderId="31" xfId="9" applyNumberFormat="1" applyFont="1" applyFill="1" applyBorder="1" applyAlignment="1" applyProtection="1">
      <alignment horizontal="right"/>
    </xf>
    <xf numFmtId="11" fontId="31" fillId="0" borderId="24" xfId="9" applyNumberFormat="1" applyFont="1" applyFill="1" applyBorder="1" applyAlignment="1" applyProtection="1">
      <alignment horizontal="center"/>
    </xf>
    <xf numFmtId="11" fontId="31" fillId="0" borderId="24" xfId="9" applyNumberFormat="1" applyFont="1" applyFill="1" applyBorder="1" applyAlignment="1" applyProtection="1">
      <alignment horizontal="justify"/>
    </xf>
    <xf numFmtId="11" fontId="31" fillId="0" borderId="31" xfId="9" applyNumberFormat="1" applyFont="1" applyFill="1" applyBorder="1" applyAlignment="1" applyProtection="1">
      <alignment horizontal="center" vertical="top"/>
    </xf>
    <xf numFmtId="11" fontId="31" fillId="0" borderId="31" xfId="9" applyNumberFormat="1" applyFont="1" applyFill="1" applyBorder="1" applyAlignment="1" applyProtection="1">
      <alignment horizontal="justify" vertical="top"/>
    </xf>
    <xf numFmtId="11" fontId="31" fillId="0" borderId="31" xfId="9" applyNumberFormat="1" applyFont="1" applyFill="1" applyBorder="1" applyAlignment="1" applyProtection="1">
      <alignment horizontal="center"/>
    </xf>
    <xf numFmtId="11" fontId="31" fillId="0" borderId="31" xfId="9" applyNumberFormat="1" applyFont="1" applyFill="1" applyBorder="1" applyAlignment="1" applyProtection="1">
      <alignment horizontal="justify"/>
    </xf>
    <xf numFmtId="11" fontId="31" fillId="0" borderId="10" xfId="9" applyNumberFormat="1" applyFont="1" applyFill="1" applyBorder="1" applyAlignment="1" applyProtection="1">
      <alignment horizontal="center" vertical="top"/>
    </xf>
    <xf numFmtId="11" fontId="31" fillId="0" borderId="10" xfId="9" applyNumberFormat="1" applyFont="1" applyFill="1" applyBorder="1" applyAlignment="1" applyProtection="1">
      <alignment horizontal="justify" vertical="top"/>
    </xf>
    <xf numFmtId="0" fontId="2" fillId="4" borderId="0" xfId="5" applyAlignment="1">
      <alignment horizontal="left" vertical="center"/>
    </xf>
    <xf numFmtId="0" fontId="31" fillId="0" borderId="26" xfId="10" applyNumberFormat="1" applyFont="1" applyFill="1" applyBorder="1" applyAlignment="1" applyProtection="1">
      <alignment horizontal="left" vertical="top"/>
    </xf>
    <xf numFmtId="0" fontId="31" fillId="0" borderId="31" xfId="10" applyNumberFormat="1" applyFont="1" applyFill="1" applyBorder="1" applyAlignment="1" applyProtection="1">
      <alignment horizontal="center" vertical="top"/>
    </xf>
    <xf numFmtId="0" fontId="31" fillId="0" borderId="31" xfId="10" applyNumberFormat="1" applyFont="1" applyFill="1" applyBorder="1" applyAlignment="1" applyProtection="1">
      <alignment horizontal="right" vertical="top"/>
    </xf>
    <xf numFmtId="0" fontId="31" fillId="0" borderId="34" xfId="10" applyNumberFormat="1" applyFont="1" applyFill="1" applyBorder="1" applyAlignment="1" applyProtection="1">
      <alignment horizontal="left" vertical="top"/>
    </xf>
    <xf numFmtId="0" fontId="31" fillId="0" borderId="35" xfId="10" applyNumberFormat="1" applyFont="1" applyFill="1" applyBorder="1" applyAlignment="1" applyProtection="1">
      <alignment horizontal="left"/>
    </xf>
    <xf numFmtId="0" fontId="31" fillId="0" borderId="31" xfId="10" applyNumberFormat="1" applyFont="1" applyFill="1" applyBorder="1" applyAlignment="1" applyProtection="1">
      <alignment horizontal="justify" vertical="top"/>
    </xf>
    <xf numFmtId="0" fontId="31" fillId="0" borderId="26" xfId="10" applyNumberFormat="1" applyFont="1" applyFill="1" applyBorder="1" applyAlignment="1" applyProtection="1">
      <alignment horizontal="left"/>
    </xf>
    <xf numFmtId="0" fontId="31" fillId="0" borderId="31" xfId="10" applyNumberFormat="1" applyFont="1" applyFill="1" applyBorder="1" applyAlignment="1" applyProtection="1">
      <alignment horizontal="left" vertical="top" indent="4"/>
    </xf>
    <xf numFmtId="11" fontId="31" fillId="0" borderId="24" xfId="10" applyNumberFormat="1" applyFont="1" applyFill="1" applyBorder="1" applyAlignment="1" applyProtection="1">
      <alignment horizontal="center"/>
    </xf>
    <xf numFmtId="11" fontId="31" fillId="0" borderId="24" xfId="10" applyNumberFormat="1" applyFont="1" applyFill="1" applyBorder="1" applyAlignment="1" applyProtection="1">
      <alignment horizontal="justify"/>
    </xf>
    <xf numFmtId="11" fontId="31" fillId="0" borderId="31" xfId="10" applyNumberFormat="1" applyFont="1" applyFill="1" applyBorder="1" applyAlignment="1" applyProtection="1">
      <alignment horizontal="center" vertical="top"/>
    </xf>
    <xf numFmtId="11" fontId="31" fillId="0" borderId="31" xfId="10" applyNumberFormat="1" applyFont="1" applyFill="1" applyBorder="1" applyAlignment="1" applyProtection="1">
      <alignment horizontal="justify" vertical="top"/>
    </xf>
    <xf numFmtId="11" fontId="31" fillId="0" borderId="31" xfId="10" applyNumberFormat="1" applyFont="1" applyFill="1" applyBorder="1" applyAlignment="1" applyProtection="1">
      <alignment horizontal="center"/>
    </xf>
    <xf numFmtId="11" fontId="31" fillId="0" borderId="31" xfId="10" applyNumberFormat="1" applyFont="1" applyFill="1" applyBorder="1" applyAlignment="1" applyProtection="1">
      <alignment horizontal="justify"/>
    </xf>
    <xf numFmtId="11" fontId="31" fillId="0" borderId="10" xfId="10" applyNumberFormat="1" applyFont="1" applyFill="1" applyBorder="1" applyAlignment="1" applyProtection="1">
      <alignment horizontal="center" vertical="top"/>
    </xf>
    <xf numFmtId="11" fontId="31" fillId="0" borderId="10" xfId="10" applyNumberFormat="1" applyFont="1" applyFill="1" applyBorder="1" applyAlignment="1" applyProtection="1">
      <alignment horizontal="justify" vertical="top"/>
    </xf>
    <xf numFmtId="0" fontId="31" fillId="0" borderId="31" xfId="10" applyNumberFormat="1" applyFont="1" applyFill="1" applyBorder="1" applyAlignment="1" applyProtection="1">
      <alignment horizontal="left" vertical="top"/>
    </xf>
    <xf numFmtId="0" fontId="31" fillId="0" borderId="10" xfId="10" applyNumberFormat="1" applyFont="1" applyFill="1" applyBorder="1" applyAlignment="1" applyProtection="1">
      <alignment horizontal="center" vertical="top"/>
    </xf>
    <xf numFmtId="0" fontId="23" fillId="0" borderId="31" xfId="10" applyNumberFormat="1" applyFont="1" applyFill="1" applyBorder="1" applyAlignment="1" applyProtection="1">
      <alignment horizontal="left" vertical="top"/>
    </xf>
    <xf numFmtId="0" fontId="31" fillId="0" borderId="31" xfId="10" applyNumberFormat="1" applyFont="1" applyFill="1" applyBorder="1" applyAlignment="1" applyProtection="1">
      <alignment horizontal="left" vertical="top" indent="1"/>
    </xf>
    <xf numFmtId="0" fontId="31" fillId="0" borderId="10" xfId="10" applyNumberFormat="1" applyFont="1" applyFill="1" applyBorder="1" applyAlignment="1" applyProtection="1">
      <alignment horizontal="justify" vertical="top"/>
    </xf>
    <xf numFmtId="0" fontId="31" fillId="0" borderId="10" xfId="10" applyNumberFormat="1" applyFont="1" applyFill="1" applyBorder="1" applyAlignment="1" applyProtection="1">
      <alignment horizontal="left" vertical="top"/>
    </xf>
    <xf numFmtId="11" fontId="31" fillId="0" borderId="24" xfId="10" applyNumberFormat="1" applyFont="1" applyFill="1" applyBorder="1" applyAlignment="1" applyProtection="1">
      <alignment horizontal="left"/>
    </xf>
    <xf numFmtId="11" fontId="31" fillId="0" borderId="31" xfId="10" applyNumberFormat="1" applyFont="1" applyFill="1" applyBorder="1" applyAlignment="1" applyProtection="1">
      <alignment horizontal="left" vertical="top"/>
    </xf>
    <xf numFmtId="11" fontId="31" fillId="0" borderId="31" xfId="10" applyNumberFormat="1" applyFont="1" applyFill="1" applyBorder="1" applyAlignment="1" applyProtection="1">
      <alignment horizontal="left"/>
    </xf>
    <xf numFmtId="11" fontId="31" fillId="0" borderId="10" xfId="10" applyNumberFormat="1" applyFont="1" applyFill="1" applyBorder="1" applyAlignment="1" applyProtection="1">
      <alignment horizontal="left" vertical="top"/>
    </xf>
    <xf numFmtId="0" fontId="31" fillId="0" borderId="31" xfId="11" applyNumberFormat="1" applyFont="1" applyFill="1" applyBorder="1" applyAlignment="1" applyProtection="1">
      <alignment horizontal="left" vertical="top"/>
    </xf>
    <xf numFmtId="0" fontId="31" fillId="0" borderId="31" xfId="11" applyNumberFormat="1" applyFont="1" applyFill="1" applyBorder="1" applyAlignment="1" applyProtection="1">
      <alignment horizontal="justify" vertical="top"/>
    </xf>
    <xf numFmtId="0" fontId="31" fillId="0" borderId="31" xfId="11" applyNumberFormat="1" applyFont="1" applyFill="1" applyBorder="1" applyAlignment="1" applyProtection="1">
      <alignment horizontal="right" vertical="top"/>
    </xf>
    <xf numFmtId="0" fontId="31" fillId="0" borderId="10" xfId="11" applyNumberFormat="1" applyFont="1" applyFill="1" applyBorder="1" applyAlignment="1" applyProtection="1">
      <alignment horizontal="left" vertical="top"/>
    </xf>
    <xf numFmtId="0" fontId="31" fillId="0" borderId="24" xfId="11" applyNumberFormat="1" applyFont="1" applyFill="1" applyBorder="1" applyAlignment="1" applyProtection="1">
      <alignment horizontal="left"/>
    </xf>
    <xf numFmtId="0" fontId="31" fillId="0" borderId="31" xfId="11" applyNumberFormat="1" applyFont="1" applyFill="1" applyBorder="1" applyAlignment="1" applyProtection="1">
      <alignment horizontal="left"/>
    </xf>
    <xf numFmtId="0" fontId="31" fillId="0" borderId="31" xfId="11" applyNumberFormat="1" applyFont="1" applyFill="1" applyBorder="1" applyAlignment="1" applyProtection="1">
      <alignment horizontal="left" vertical="top" indent="4"/>
    </xf>
    <xf numFmtId="11" fontId="31" fillId="0" borderId="24" xfId="11" applyNumberFormat="1" applyFont="1" applyFill="1" applyBorder="1" applyAlignment="1" applyProtection="1">
      <alignment horizontal="justify"/>
    </xf>
    <xf numFmtId="11" fontId="31" fillId="0" borderId="24" xfId="11" applyNumberFormat="1" applyFont="1" applyFill="1" applyBorder="1" applyAlignment="1" applyProtection="1">
      <alignment horizontal="left"/>
    </xf>
    <xf numFmtId="11" fontId="31" fillId="0" borderId="31" xfId="11" applyNumberFormat="1" applyFont="1" applyFill="1" applyBorder="1" applyAlignment="1" applyProtection="1">
      <alignment horizontal="justify" vertical="top"/>
    </xf>
    <xf numFmtId="11" fontId="31" fillId="0" borderId="31" xfId="11" applyNumberFormat="1" applyFont="1" applyFill="1" applyBorder="1" applyAlignment="1" applyProtection="1">
      <alignment horizontal="left" vertical="top"/>
    </xf>
    <xf numFmtId="11" fontId="31" fillId="0" borderId="31" xfId="11" applyNumberFormat="1" applyFont="1" applyFill="1" applyBorder="1" applyAlignment="1" applyProtection="1">
      <alignment horizontal="justify"/>
    </xf>
    <xf numFmtId="11" fontId="31" fillId="0" borderId="31" xfId="11" applyNumberFormat="1" applyFont="1" applyFill="1" applyBorder="1" applyAlignment="1" applyProtection="1">
      <alignment horizontal="left"/>
    </xf>
    <xf numFmtId="11" fontId="31" fillId="0" borderId="10" xfId="11" applyNumberFormat="1" applyFont="1" applyFill="1" applyBorder="1" applyAlignment="1" applyProtection="1">
      <alignment horizontal="justify" vertical="top"/>
    </xf>
    <xf numFmtId="11" fontId="31" fillId="0" borderId="10" xfId="11" applyNumberFormat="1" applyFont="1" applyFill="1" applyBorder="1" applyAlignment="1" applyProtection="1">
      <alignment horizontal="left" vertical="top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</cellXfs>
  <cellStyles count="12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dall" xfId="11" xr:uid="{05E5818C-F8AF-4159-9AFE-27EF6BF9AE12}"/>
    <cellStyle name="Обычный_dfluid1" xfId="9" xr:uid="{AB236CEF-867D-4E19-BDF9-CFFABB19E250}"/>
    <cellStyle name="Обычный_dsolid" xfId="10" xr:uid="{5ACCF6EB-5BA3-432C-816F-5019C339153B}"/>
    <cellStyle name="Форм" xfId="4" xr:uid="{810E17FE-2F7B-4E62-B173-29B9F2A26C86}"/>
  </cellStyles>
  <dxfs count="22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801.8</c:v>
                </c:pt>
                <c:pt idx="24">
                  <c:v>867.8</c:v>
                </c:pt>
                <c:pt idx="25">
                  <c:v>884.4</c:v>
                </c:pt>
                <c:pt idx="26">
                  <c:v>900.9</c:v>
                </c:pt>
                <c:pt idx="27">
                  <c:v>917.4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-196.78556003350002</c:v>
                </c:pt>
                <c:pt idx="1">
                  <c:v>-199.07993522250004</c:v>
                </c:pt>
                <c:pt idx="2">
                  <c:v>-201.46554541999998</c:v>
                </c:pt>
                <c:pt idx="3">
                  <c:v>-204.08470437950001</c:v>
                </c:pt>
                <c:pt idx="4">
                  <c:v>-207.12124569599999</c:v>
                </c:pt>
                <c:pt idx="5">
                  <c:v>-222.58419859830002</c:v>
                </c:pt>
                <c:pt idx="6">
                  <c:v>-226.57335934049996</c:v>
                </c:pt>
                <c:pt idx="7">
                  <c:v>-231.00871273650003</c:v>
                </c:pt>
                <c:pt idx="8">
                  <c:v>-235.71838476809998</c:v>
                </c:pt>
                <c:pt idx="9">
                  <c:v>-240.7551547727</c:v>
                </c:pt>
                <c:pt idx="10">
                  <c:v>-246.31134378690001</c:v>
                </c:pt>
                <c:pt idx="11">
                  <c:v>-252.63654811199999</c:v>
                </c:pt>
                <c:pt idx="12">
                  <c:v>-259.63472612704999</c:v>
                </c:pt>
                <c:pt idx="13">
                  <c:v>-267.33968680625003</c:v>
                </c:pt>
                <c:pt idx="14">
                  <c:v>-275.35600250699997</c:v>
                </c:pt>
                <c:pt idx="15">
                  <c:v>-283.77839838775003</c:v>
                </c:pt>
                <c:pt idx="16">
                  <c:v>-292.53734582800001</c:v>
                </c:pt>
                <c:pt idx="17">
                  <c:v>-301.4192910525</c:v>
                </c:pt>
                <c:pt idx="18">
                  <c:v>-310.621056291</c:v>
                </c:pt>
                <c:pt idx="19">
                  <c:v>-319.82134986300002</c:v>
                </c:pt>
                <c:pt idx="20">
                  <c:v>-329.17872096900004</c:v>
                </c:pt>
                <c:pt idx="21">
                  <c:v>-338.64572707200006</c:v>
                </c:pt>
                <c:pt idx="22">
                  <c:v>-377.74172082045004</c:v>
                </c:pt>
                <c:pt idx="23">
                  <c:v>-418.70035047660002</c:v>
                </c:pt>
                <c:pt idx="24">
                  <c:v>-463.13475403510006</c:v>
                </c:pt>
                <c:pt idx="25">
                  <c:v>-475.03336282380008</c:v>
                </c:pt>
                <c:pt idx="26">
                  <c:v>-487.09688001975002</c:v>
                </c:pt>
                <c:pt idx="27">
                  <c:v>-499.3437552213</c:v>
                </c:pt>
                <c:pt idx="28">
                  <c:v>-511.75943722200003</c:v>
                </c:pt>
                <c:pt idx="29">
                  <c:v>-524.16215026559996</c:v>
                </c:pt>
                <c:pt idx="30">
                  <c:v>-536.89787344600006</c:v>
                </c:pt>
                <c:pt idx="31">
                  <c:v>-549.71426362825002</c:v>
                </c:pt>
                <c:pt idx="32">
                  <c:v>-562.48701100000005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  <c:pt idx="0">
                  <c:v>0.11748</c:v>
                </c:pt>
                <c:pt idx="1">
                  <c:v>0.11147</c:v>
                </c:pt>
                <c:pt idx="2">
                  <c:v>9.7212999999999994E-2</c:v>
                </c:pt>
                <c:pt idx="3">
                  <c:v>7.3511000000000007E-2</c:v>
                </c:pt>
                <c:pt idx="4">
                  <c:v>4.6474000000000001E-2</c:v>
                </c:pt>
                <c:pt idx="5">
                  <c:v>1.4909E-2</c:v>
                </c:pt>
                <c:pt idx="6">
                  <c:v>1.297E-3</c:v>
                </c:pt>
                <c:pt idx="7">
                  <c:v>6.6609999999999998E-4</c:v>
                </c:pt>
                <c:pt idx="8">
                  <c:v>2.5766999999999999E-5</c:v>
                </c:pt>
                <c:pt idx="9">
                  <c:v>1.2975E-5</c:v>
                </c:pt>
                <c:pt idx="10">
                  <c:v>6.4440999999999998E-6</c:v>
                </c:pt>
                <c:pt idx="11">
                  <c:v>2.9247000000000001E-6</c:v>
                </c:pt>
                <c:pt idx="12">
                  <c:v>1.1677000000000001E-6</c:v>
                </c:pt>
                <c:pt idx="13">
                  <c:v>4.1841E-7</c:v>
                </c:pt>
                <c:pt idx="14">
                  <c:v>1.4081E-7</c:v>
                </c:pt>
                <c:pt idx="15">
                  <c:v>4.639E-8</c:v>
                </c:pt>
                <c:pt idx="16">
                  <c:v>1.5378E-8</c:v>
                </c:pt>
                <c:pt idx="17">
                  <c:v>5.2048000000000001E-9</c:v>
                </c:pt>
                <c:pt idx="18">
                  <c:v>1.8107E-9</c:v>
                </c:pt>
                <c:pt idx="19">
                  <c:v>6.4891999999999997E-10</c:v>
                </c:pt>
                <c:pt idx="20">
                  <c:v>2.3962E-10</c:v>
                </c:pt>
                <c:pt idx="21">
                  <c:v>9.1097000000000001E-11</c:v>
                </c:pt>
                <c:pt idx="22">
                  <c:v>2.485E-12</c:v>
                </c:pt>
                <c:pt idx="23">
                  <c:v>9.9659000000000005E-14</c:v>
                </c:pt>
                <c:pt idx="24">
                  <c:v>5.5798999999999998E-15</c:v>
                </c:pt>
                <c:pt idx="25">
                  <c:v>2.8056000000000001E-15</c:v>
                </c:pt>
                <c:pt idx="26">
                  <c:v>1.4241E-15</c:v>
                </c:pt>
                <c:pt idx="27">
                  <c:v>7.2978E-16</c:v>
                </c:pt>
                <c:pt idx="28">
                  <c:v>3.7774E-16</c:v>
                </c:pt>
                <c:pt idx="29">
                  <c:v>1.9755E-16</c:v>
                </c:pt>
                <c:pt idx="30">
                  <c:v>1.0437999999999999E-16</c:v>
                </c:pt>
                <c:pt idx="31">
                  <c:v>5.5724999999999996E-17</c:v>
                </c:pt>
                <c:pt idx="32">
                  <c:v>3.0047E-17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  <c:pt idx="0">
                  <c:v>5.4455000000000003E-2</c:v>
                </c:pt>
                <c:pt idx="1">
                  <c:v>5.7126999999999997E-2</c:v>
                </c:pt>
                <c:pt idx="2">
                  <c:v>6.3462000000000005E-2</c:v>
                </c:pt>
                <c:pt idx="3">
                  <c:v>7.3998999999999995E-2</c:v>
                </c:pt>
                <c:pt idx="4">
                  <c:v>8.6022000000000001E-2</c:v>
                </c:pt>
                <c:pt idx="5">
                  <c:v>0.10043000000000001</c:v>
                </c:pt>
                <c:pt idx="6">
                  <c:v>0.10705000000000001</c:v>
                </c:pt>
                <c:pt idx="7">
                  <c:v>0.10843999999999999</c:v>
                </c:pt>
                <c:pt idx="8">
                  <c:v>0.11051</c:v>
                </c:pt>
                <c:pt idx="9">
                  <c:v>0.1113</c:v>
                </c:pt>
                <c:pt idx="10">
                  <c:v>0.10507</c:v>
                </c:pt>
                <c:pt idx="11">
                  <c:v>8.6746000000000004E-2</c:v>
                </c:pt>
                <c:pt idx="12">
                  <c:v>6.1683000000000002E-2</c:v>
                </c:pt>
                <c:pt idx="13">
                  <c:v>3.9045999999999997E-2</c:v>
                </c:pt>
                <c:pt idx="14">
                  <c:v>2.3047999999999999E-2</c:v>
                </c:pt>
                <c:pt idx="15">
                  <c:v>1.3185000000000001E-2</c:v>
                </c:pt>
                <c:pt idx="16">
                  <c:v>7.4932999999999996E-3</c:v>
                </c:pt>
                <c:pt idx="17">
                  <c:v>4.2884999999999998E-3</c:v>
                </c:pt>
                <c:pt idx="18">
                  <c:v>2.4876E-3</c:v>
                </c:pt>
                <c:pt idx="19">
                  <c:v>1.4664999999999999E-3</c:v>
                </c:pt>
                <c:pt idx="20">
                  <c:v>8.7929999999999996E-4</c:v>
                </c:pt>
                <c:pt idx="21">
                  <c:v>5.3616999999999998E-4</c:v>
                </c:pt>
                <c:pt idx="22">
                  <c:v>8.6638000000000006E-5</c:v>
                </c:pt>
                <c:pt idx="23">
                  <c:v>1.7507E-5</c:v>
                </c:pt>
                <c:pt idx="24">
                  <c:v>4.2792999999999998E-6</c:v>
                </c:pt>
                <c:pt idx="25">
                  <c:v>3.0682999999999999E-6</c:v>
                </c:pt>
                <c:pt idx="26">
                  <c:v>2.2125999999999998E-6</c:v>
                </c:pt>
                <c:pt idx="27">
                  <c:v>1.6048000000000001E-6</c:v>
                </c:pt>
                <c:pt idx="28">
                  <c:v>1.1709000000000001E-6</c:v>
                </c:pt>
                <c:pt idx="29">
                  <c:v>8.5939999999999998E-7</c:v>
                </c:pt>
                <c:pt idx="30">
                  <c:v>6.3455000000000003E-7</c:v>
                </c:pt>
                <c:pt idx="31">
                  <c:v>4.7128999999999998E-7</c:v>
                </c:pt>
                <c:pt idx="32">
                  <c:v>3.5203000000000001E-7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1.5279999999999999E-35</c:v>
                      </c:pt>
                      <c:pt idx="2">
                        <c:v>1.1221999999999999E-21</c:v>
                      </c:pt>
                      <c:pt idx="3">
                        <c:v>1.7264E-12</c:v>
                      </c:pt>
                      <c:pt idx="4">
                        <c:v>7.3283000000000004E-10</c:v>
                      </c:pt>
                      <c:pt idx="5">
                        <c:v>5.2629000000000001E-9</c:v>
                      </c:pt>
                      <c:pt idx="6">
                        <c:v>4.0596000000000003E-9</c:v>
                      </c:pt>
                      <c:pt idx="7">
                        <c:v>4.9533000000000003E-9</c:v>
                      </c:pt>
                      <c:pt idx="8">
                        <c:v>6.1015000000000001E-9</c:v>
                      </c:pt>
                      <c:pt idx="9">
                        <c:v>8.0347999999999996E-9</c:v>
                      </c:pt>
                      <c:pt idx="10">
                        <c:v>7.8522000000000007E-9</c:v>
                      </c:pt>
                      <c:pt idx="11">
                        <c:v>6.2000000000000001E-9</c:v>
                      </c:pt>
                      <c:pt idx="12">
                        <c:v>1.1660999999999999E-8</c:v>
                      </c:pt>
                      <c:pt idx="13">
                        <c:v>1.6744999999999999E-8</c:v>
                      </c:pt>
                      <c:pt idx="14">
                        <c:v>1.726E-8</c:v>
                      </c:pt>
                      <c:pt idx="15">
                        <c:v>1.4675000000000001E-8</c:v>
                      </c:pt>
                      <c:pt idx="16">
                        <c:v>1.9749E-8</c:v>
                      </c:pt>
                      <c:pt idx="17">
                        <c:v>1.3459E-8</c:v>
                      </c:pt>
                      <c:pt idx="18">
                        <c:v>1.5769E-8</c:v>
                      </c:pt>
                      <c:pt idx="19">
                        <c:v>1.7514999999999998E-8</c:v>
                      </c:pt>
                      <c:pt idx="20">
                        <c:v>1.7946999999999999E-8</c:v>
                      </c:pt>
                      <c:pt idx="21">
                        <c:v>1.7976000000000002E-8</c:v>
                      </c:pt>
                      <c:pt idx="22">
                        <c:v>1.8323000000000001E-8</c:v>
                      </c:pt>
                      <c:pt idx="23">
                        <c:v>1.5376000000000001E-8</c:v>
                      </c:pt>
                      <c:pt idx="24">
                        <c:v>1.7321E-8</c:v>
                      </c:pt>
                      <c:pt idx="25">
                        <c:v>2.2071E-8</c:v>
                      </c:pt>
                      <c:pt idx="26">
                        <c:v>2.6387E-8</c:v>
                      </c:pt>
                      <c:pt idx="27">
                        <c:v>3.0029999999999998E-8</c:v>
                      </c:pt>
                      <c:pt idx="28">
                        <c:v>1.9715000000000002E-8</c:v>
                      </c:pt>
                      <c:pt idx="29">
                        <c:v>2.1117E-8</c:v>
                      </c:pt>
                      <c:pt idx="30">
                        <c:v>2.2090000000000001E-8</c:v>
                      </c:pt>
                      <c:pt idx="31">
                        <c:v>2.2691000000000001E-8</c:v>
                      </c:pt>
                      <c:pt idx="32">
                        <c:v>2.3134000000000001E-8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6.8068000000000004E-2</c:v>
                      </c:pt>
                      <c:pt idx="1">
                        <c:v>7.1406999999999998E-2</c:v>
                      </c:pt>
                      <c:pt idx="2">
                        <c:v>7.9324000000000006E-2</c:v>
                      </c:pt>
                      <c:pt idx="3">
                        <c:v>9.2488000000000001E-2</c:v>
                      </c:pt>
                      <c:pt idx="4">
                        <c:v>0.1075</c:v>
                      </c:pt>
                      <c:pt idx="5">
                        <c:v>0.12386999999999999</c:v>
                      </c:pt>
                      <c:pt idx="6">
                        <c:v>0.12953999999999999</c:v>
                      </c:pt>
                      <c:pt idx="7">
                        <c:v>0.12537999999999999</c:v>
                      </c:pt>
                      <c:pt idx="8">
                        <c:v>0.11575000000000001</c:v>
                      </c:pt>
                      <c:pt idx="9">
                        <c:v>9.6778000000000003E-2</c:v>
                      </c:pt>
                      <c:pt idx="10">
                        <c:v>6.9865999999999998E-2</c:v>
                      </c:pt>
                      <c:pt idx="11">
                        <c:v>4.3784000000000003E-2</c:v>
                      </c:pt>
                      <c:pt idx="12">
                        <c:v>2.5028999999999999E-2</c:v>
                      </c:pt>
                      <c:pt idx="13">
                        <c:v>1.3657000000000001E-2</c:v>
                      </c:pt>
                      <c:pt idx="14">
                        <c:v>7.3393E-3</c:v>
                      </c:pt>
                      <c:pt idx="15">
                        <c:v>3.9643999999999999E-3</c:v>
                      </c:pt>
                      <c:pt idx="16">
                        <c:v>2.1773999999999999E-3</c:v>
                      </c:pt>
                      <c:pt idx="17">
                        <c:v>1.2218000000000001E-3</c:v>
                      </c:pt>
                      <c:pt idx="18">
                        <c:v>7.0091000000000001E-4</c:v>
                      </c:pt>
                      <c:pt idx="19">
                        <c:v>4.1067000000000002E-4</c:v>
                      </c:pt>
                      <c:pt idx="20">
                        <c:v>2.4539000000000001E-4</c:v>
                      </c:pt>
                      <c:pt idx="21">
                        <c:v>1.4934E-4</c:v>
                      </c:pt>
                      <c:pt idx="22">
                        <c:v>2.4046999999999999E-5</c:v>
                      </c:pt>
                      <c:pt idx="23">
                        <c:v>4.7847000000000001E-6</c:v>
                      </c:pt>
                      <c:pt idx="24">
                        <c:v>1.1077E-6</c:v>
                      </c:pt>
                      <c:pt idx="25">
                        <c:v>7.8482000000000001E-7</c:v>
                      </c:pt>
                      <c:pt idx="26">
                        <c:v>5.6117000000000004E-7</c:v>
                      </c:pt>
                      <c:pt idx="27">
                        <c:v>4.0475000000000002E-7</c:v>
                      </c:pt>
                      <c:pt idx="28">
                        <c:v>2.9428000000000001E-7</c:v>
                      </c:pt>
                      <c:pt idx="29">
                        <c:v>2.1554000000000001E-7</c:v>
                      </c:pt>
                      <c:pt idx="30">
                        <c:v>1.5895E-7</c:v>
                      </c:pt>
                      <c:pt idx="31">
                        <c:v>1.1796000000000001E-7</c:v>
                      </c:pt>
                      <c:pt idx="32">
                        <c:v>8.8071999999999996E-8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1.3927999999999999E-7</c:v>
                      </c:pt>
                      <c:pt idx="1">
                        <c:v>2.9990999999999999E-7</c:v>
                      </c:pt>
                      <c:pt idx="2">
                        <c:v>7.3598999999999996E-7</c:v>
                      </c:pt>
                      <c:pt idx="3">
                        <c:v>2.1671E-6</c:v>
                      </c:pt>
                      <c:pt idx="4">
                        <c:v>7.2247999999999998E-6</c:v>
                      </c:pt>
                      <c:pt idx="5">
                        <c:v>7.8919999999999999E-4</c:v>
                      </c:pt>
                      <c:pt idx="6">
                        <c:v>2.1053999999999999E-3</c:v>
                      </c:pt>
                      <c:pt idx="7">
                        <c:v>5.5119000000000001E-3</c:v>
                      </c:pt>
                      <c:pt idx="8">
                        <c:v>1.3715E-2</c:v>
                      </c:pt>
                      <c:pt idx="9">
                        <c:v>3.1906999999999998E-2</c:v>
                      </c:pt>
                      <c:pt idx="10">
                        <c:v>6.5060999999999994E-2</c:v>
                      </c:pt>
                      <c:pt idx="11">
                        <c:v>0.10947</c:v>
                      </c:pt>
                      <c:pt idx="12">
                        <c:v>0.15329000000000001</c:v>
                      </c:pt>
                      <c:pt idx="13">
                        <c:v>0.18729999999999999</c:v>
                      </c:pt>
                      <c:pt idx="14">
                        <c:v>0.20960999999999999</c:v>
                      </c:pt>
                      <c:pt idx="15">
                        <c:v>0.22284999999999999</c:v>
                      </c:pt>
                      <c:pt idx="16">
                        <c:v>0.23033000000000001</c:v>
                      </c:pt>
                      <c:pt idx="17">
                        <c:v>0.23449</c:v>
                      </c:pt>
                      <c:pt idx="18">
                        <c:v>0.23680999999999999</c:v>
                      </c:pt>
                      <c:pt idx="19">
                        <c:v>0.23812</c:v>
                      </c:pt>
                      <c:pt idx="20">
                        <c:v>0.23888000000000001</c:v>
                      </c:pt>
                      <c:pt idx="21">
                        <c:v>0.23930999999999999</c:v>
                      </c:pt>
                      <c:pt idx="22">
                        <c:v>0.23988999999999999</c:v>
                      </c:pt>
                      <c:pt idx="23">
                        <c:v>0.23998</c:v>
                      </c:pt>
                      <c:pt idx="24">
                        <c:v>0.23999000000000001</c:v>
                      </c:pt>
                      <c:pt idx="25">
                        <c:v>0.24</c:v>
                      </c:pt>
                      <c:pt idx="26">
                        <c:v>0.24</c:v>
                      </c:pt>
                      <c:pt idx="27">
                        <c:v>0.24</c:v>
                      </c:pt>
                      <c:pt idx="28">
                        <c:v>0.24</c:v>
                      </c:pt>
                      <c:pt idx="29">
                        <c:v>0.24</c:v>
                      </c:pt>
                      <c:pt idx="30">
                        <c:v>0.24</c:v>
                      </c:pt>
                      <c:pt idx="31">
                        <c:v>0.24</c:v>
                      </c:pt>
                      <c:pt idx="32">
                        <c:v>0.24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3.9999E-2</c:v>
                      </c:pt>
                      <c:pt idx="1">
                        <c:v>3.9997999999999999E-2</c:v>
                      </c:pt>
                      <c:pt idx="2">
                        <c:v>3.9995999999999997E-2</c:v>
                      </c:pt>
                      <c:pt idx="3">
                        <c:v>3.9993000000000001E-2</c:v>
                      </c:pt>
                      <c:pt idx="4">
                        <c:v>3.9985E-2</c:v>
                      </c:pt>
                      <c:pt idx="5">
                        <c:v>3.9709000000000001E-2</c:v>
                      </c:pt>
                      <c:pt idx="6">
                        <c:v>3.9468000000000003E-2</c:v>
                      </c:pt>
                      <c:pt idx="7">
                        <c:v>3.9022000000000001E-2</c:v>
                      </c:pt>
                      <c:pt idx="8">
                        <c:v>3.8246000000000002E-2</c:v>
                      </c:pt>
                      <c:pt idx="9">
                        <c:v>3.6900000000000002E-2</c:v>
                      </c:pt>
                      <c:pt idx="10">
                        <c:v>3.4678E-2</c:v>
                      </c:pt>
                      <c:pt idx="11">
                        <c:v>3.1344999999999998E-2</c:v>
                      </c:pt>
                      <c:pt idx="12">
                        <c:v>2.6844E-2</c:v>
                      </c:pt>
                      <c:pt idx="13">
                        <c:v>2.1388999999999998E-2</c:v>
                      </c:pt>
                      <c:pt idx="14">
                        <c:v>1.5573999999999999E-2</c:v>
                      </c:pt>
                      <c:pt idx="15">
                        <c:v>1.0267E-2</c:v>
                      </c:pt>
                      <c:pt idx="16">
                        <c:v>6.1812999999999998E-3</c:v>
                      </c:pt>
                      <c:pt idx="17">
                        <c:v>3.4881000000000001E-3</c:v>
                      </c:pt>
                      <c:pt idx="18">
                        <c:v>1.9028999999999999E-3</c:v>
                      </c:pt>
                      <c:pt idx="19">
                        <c:v>1.0283E-3</c:v>
                      </c:pt>
                      <c:pt idx="20">
                        <c:v>5.5860999999999997E-4</c:v>
                      </c:pt>
                      <c:pt idx="21">
                        <c:v>3.0728E-4</c:v>
                      </c:pt>
                      <c:pt idx="22">
                        <c:v>3.2366000000000001E-5</c:v>
                      </c:pt>
                      <c:pt idx="23">
                        <c:v>3.1097000000000001E-6</c:v>
                      </c:pt>
                      <c:pt idx="24">
                        <c:v>7.7915000000000006E-8</c:v>
                      </c:pt>
                      <c:pt idx="25">
                        <c:v>2.2754E-8</c:v>
                      </c:pt>
                      <c:pt idx="26">
                        <c:v>6.1477999999999998E-9</c:v>
                      </c:pt>
                      <c:pt idx="27">
                        <c:v>1.5928999999999999E-9</c:v>
                      </c:pt>
                      <c:pt idx="28">
                        <c:v>4.072E-10</c:v>
                      </c:pt>
                      <c:pt idx="29">
                        <c:v>1.0464E-10</c:v>
                      </c:pt>
                      <c:pt idx="30">
                        <c:v>2.7337999999999998E-11</c:v>
                      </c:pt>
                      <c:pt idx="31">
                        <c:v>7.3040000000000004E-12</c:v>
                      </c:pt>
                      <c:pt idx="32">
                        <c:v>2.0015999999999999E-12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1.9527E-6</c:v>
                      </c:pt>
                      <c:pt idx="1">
                        <c:v>3.6957999999999998E-6</c:v>
                      </c:pt>
                      <c:pt idx="2">
                        <c:v>7.1145999999999996E-6</c:v>
                      </c:pt>
                      <c:pt idx="3">
                        <c:v>1.4423000000000001E-5</c:v>
                      </c:pt>
                      <c:pt idx="4">
                        <c:v>3.0593000000000003E-5</c:v>
                      </c:pt>
                      <c:pt idx="5">
                        <c:v>5.8107000000000005E-4</c:v>
                      </c:pt>
                      <c:pt idx="6">
                        <c:v>1.0646E-3</c:v>
                      </c:pt>
                      <c:pt idx="7">
                        <c:v>1.9551E-3</c:v>
                      </c:pt>
                      <c:pt idx="8">
                        <c:v>3.5082999999999998E-3</c:v>
                      </c:pt>
                      <c:pt idx="9">
                        <c:v>6.1996999999999998E-3</c:v>
                      </c:pt>
                      <c:pt idx="10">
                        <c:v>1.0644000000000001E-2</c:v>
                      </c:pt>
                      <c:pt idx="11">
                        <c:v>1.7309999999999999E-2</c:v>
                      </c:pt>
                      <c:pt idx="12">
                        <c:v>2.6311999999999999E-2</c:v>
                      </c:pt>
                      <c:pt idx="13">
                        <c:v>3.7221999999999998E-2</c:v>
                      </c:pt>
                      <c:pt idx="14">
                        <c:v>4.8852E-2</c:v>
                      </c:pt>
                      <c:pt idx="15">
                        <c:v>5.9464999999999997E-2</c:v>
                      </c:pt>
                      <c:pt idx="16">
                        <c:v>6.7636000000000002E-2</c:v>
                      </c:pt>
                      <c:pt idx="17">
                        <c:v>7.3020000000000002E-2</c:v>
                      </c:pt>
                      <c:pt idx="18">
                        <c:v>7.6185000000000003E-2</c:v>
                      </c:pt>
                      <c:pt idx="19">
                        <c:v>7.7922000000000005E-2</c:v>
                      </c:pt>
                      <c:pt idx="20">
                        <c:v>7.8837000000000004E-2</c:v>
                      </c:pt>
                      <c:pt idx="21">
                        <c:v>7.9287999999999997E-2</c:v>
                      </c:pt>
                      <c:pt idx="22">
                        <c:v>7.8379000000000004E-2</c:v>
                      </c:pt>
                      <c:pt idx="23">
                        <c:v>6.4589999999999995E-2</c:v>
                      </c:pt>
                      <c:pt idx="24">
                        <c:v>2.4625999999999999E-2</c:v>
                      </c:pt>
                      <c:pt idx="25">
                        <c:v>1.6355000000000001E-2</c:v>
                      </c:pt>
                      <c:pt idx="26">
                        <c:v>1.0388E-2</c:v>
                      </c:pt>
                      <c:pt idx="27">
                        <c:v>6.4275000000000001E-3</c:v>
                      </c:pt>
                      <c:pt idx="28">
                        <c:v>3.9305E-3</c:v>
                      </c:pt>
                      <c:pt idx="29">
                        <c:v>2.3988999999999998E-3</c:v>
                      </c:pt>
                      <c:pt idx="30">
                        <c:v>1.4698999999999999E-3</c:v>
                      </c:pt>
                      <c:pt idx="31">
                        <c:v>9.0715999999999995E-4</c:v>
                      </c:pt>
                      <c:pt idx="32">
                        <c:v>5.6486999999999998E-4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1.2247E-28</c:v>
                      </c:pt>
                      <c:pt idx="1">
                        <c:v>4.7740999999999996E-27</c:v>
                      </c:pt>
                      <c:pt idx="2">
                        <c:v>1.6567E-25</c:v>
                      </c:pt>
                      <c:pt idx="3">
                        <c:v>6.0173E-24</c:v>
                      </c:pt>
                      <c:pt idx="4">
                        <c:v>2.3347E-22</c:v>
                      </c:pt>
                      <c:pt idx="5">
                        <c:v>2.4528000000000001E-16</c:v>
                      </c:pt>
                      <c:pt idx="6">
                        <c:v>3.8755E-15</c:v>
                      </c:pt>
                      <c:pt idx="7">
                        <c:v>5.9854000000000004E-14</c:v>
                      </c:pt>
                      <c:pt idx="8">
                        <c:v>7.6071E-13</c:v>
                      </c:pt>
                      <c:pt idx="9">
                        <c:v>7.9839999999999999E-12</c:v>
                      </c:pt>
                      <c:pt idx="10">
                        <c:v>6.7381E-11</c:v>
                      </c:pt>
                      <c:pt idx="11">
                        <c:v>4.6224999999999998E-10</c:v>
                      </c:pt>
                      <c:pt idx="12">
                        <c:v>2.6779E-9</c:v>
                      </c:pt>
                      <c:pt idx="13">
                        <c:v>1.3296E-8</c:v>
                      </c:pt>
                      <c:pt idx="14">
                        <c:v>5.6029999999999999E-8</c:v>
                      </c:pt>
                      <c:pt idx="15">
                        <c:v>1.9842E-7</c:v>
                      </c:pt>
                      <c:pt idx="16">
                        <c:v>5.9544999999999995E-7</c:v>
                      </c:pt>
                      <c:pt idx="17">
                        <c:v>1.5570000000000001E-6</c:v>
                      </c:pt>
                      <c:pt idx="18">
                        <c:v>3.6726000000000002E-6</c:v>
                      </c:pt>
                      <c:pt idx="19">
                        <c:v>8.0401999999999997E-6</c:v>
                      </c:pt>
                      <c:pt idx="20">
                        <c:v>1.6651E-5</c:v>
                      </c:pt>
                      <c:pt idx="21">
                        <c:v>3.2993000000000001E-5</c:v>
                      </c:pt>
                      <c:pt idx="22">
                        <c:v>3.5624000000000002E-4</c:v>
                      </c:pt>
                      <c:pt idx="23">
                        <c:v>1.7872999999999999E-3</c:v>
                      </c:pt>
                      <c:pt idx="24">
                        <c:v>1.3500000000000001E-3</c:v>
                      </c:pt>
                      <c:pt idx="25">
                        <c:v>8.6956000000000002E-4</c:v>
                      </c:pt>
                      <c:pt idx="26">
                        <c:v>5.0841000000000005E-4</c:v>
                      </c:pt>
                      <c:pt idx="27">
                        <c:v>2.7983000000000001E-4</c:v>
                      </c:pt>
                      <c:pt idx="28">
                        <c:v>1.4917000000000001E-4</c:v>
                      </c:pt>
                      <c:pt idx="29">
                        <c:v>7.8496000000000002E-5</c:v>
                      </c:pt>
                      <c:pt idx="30">
                        <c:v>4.1248000000000002E-5</c:v>
                      </c:pt>
                      <c:pt idx="31">
                        <c:v>2.1787E-5</c:v>
                      </c:pt>
                      <c:pt idx="32">
                        <c:v>1.1609E-5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2.5640000000000001E-28</c:v>
                      </c:pt>
                      <c:pt idx="1">
                        <c:v>9.5250999999999997E-27</c:v>
                      </c:pt>
                      <c:pt idx="2">
                        <c:v>3.0410000000000001E-25</c:v>
                      </c:pt>
                      <c:pt idx="3">
                        <c:v>9.5210999999999994E-24</c:v>
                      </c:pt>
                      <c:pt idx="4">
                        <c:v>2.9735000000000001E-22</c:v>
                      </c:pt>
                      <c:pt idx="5">
                        <c:v>9.7614999999999997E-17</c:v>
                      </c:pt>
                      <c:pt idx="6">
                        <c:v>1.2805999999999999E-15</c:v>
                      </c:pt>
                      <c:pt idx="7">
                        <c:v>1.6074E-14</c:v>
                      </c:pt>
                      <c:pt idx="8">
                        <c:v>1.7367000000000001E-13</c:v>
                      </c:pt>
                      <c:pt idx="9">
                        <c:v>1.6417999999999999E-12</c:v>
                      </c:pt>
                      <c:pt idx="10">
                        <c:v>1.3328E-11</c:v>
                      </c:pt>
                      <c:pt idx="11">
                        <c:v>9.1891000000000001E-11</c:v>
                      </c:pt>
                      <c:pt idx="12">
                        <c:v>5.4651000000000001E-10</c:v>
                      </c:pt>
                      <c:pt idx="13">
                        <c:v>2.8436E-9</c:v>
                      </c:pt>
                      <c:pt idx="14">
                        <c:v>1.2979E-8</c:v>
                      </c:pt>
                      <c:pt idx="15">
                        <c:v>5.2015E-8</c:v>
                      </c:pt>
                      <c:pt idx="16">
                        <c:v>1.8463000000000001E-7</c:v>
                      </c:pt>
                      <c:pt idx="17">
                        <c:v>5.9091999999999995E-7</c:v>
                      </c:pt>
                      <c:pt idx="18">
                        <c:v>1.7413E-6</c:v>
                      </c:pt>
                      <c:pt idx="19">
                        <c:v>4.8072999999999997E-6</c:v>
                      </c:pt>
                      <c:pt idx="20">
                        <c:v>1.2584E-5</c:v>
                      </c:pt>
                      <c:pt idx="21">
                        <c:v>3.1482000000000001E-5</c:v>
                      </c:pt>
                      <c:pt idx="22">
                        <c:v>8.4369999999999996E-4</c:v>
                      </c:pt>
                      <c:pt idx="23">
                        <c:v>1.183E-2</c:v>
                      </c:pt>
                      <c:pt idx="24">
                        <c:v>5.2673999999999999E-2</c:v>
                      </c:pt>
                      <c:pt idx="25">
                        <c:v>6.1906000000000003E-2</c:v>
                      </c:pt>
                      <c:pt idx="26">
                        <c:v>6.8595000000000003E-2</c:v>
                      </c:pt>
                      <c:pt idx="27">
                        <c:v>7.3012999999999995E-2</c:v>
                      </c:pt>
                      <c:pt idx="28">
                        <c:v>7.5771000000000005E-2</c:v>
                      </c:pt>
                      <c:pt idx="29">
                        <c:v>7.7443999999999999E-2</c:v>
                      </c:pt>
                      <c:pt idx="30">
                        <c:v>7.8448000000000004E-2</c:v>
                      </c:pt>
                      <c:pt idx="31">
                        <c:v>7.9048999999999994E-2</c:v>
                      </c:pt>
                      <c:pt idx="32">
                        <c:v>7.9411999999999996E-2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6.8746000000000002E-10</c:v>
                      </c:pt>
                      <c:pt idx="1">
                        <c:v>2.175E-9</c:v>
                      </c:pt>
                      <c:pt idx="2">
                        <c:v>5.3192000000000004E-9</c:v>
                      </c:pt>
                      <c:pt idx="3">
                        <c:v>9.7729000000000004E-9</c:v>
                      </c:pt>
                      <c:pt idx="4">
                        <c:v>1.3733E-8</c:v>
                      </c:pt>
                      <c:pt idx="5">
                        <c:v>1.1309000000000001E-8</c:v>
                      </c:pt>
                      <c:pt idx="6">
                        <c:v>1.1078E-8</c:v>
                      </c:pt>
                      <c:pt idx="7">
                        <c:v>9.8128000000000007E-9</c:v>
                      </c:pt>
                      <c:pt idx="8">
                        <c:v>9.0002000000000004E-9</c:v>
                      </c:pt>
                      <c:pt idx="9">
                        <c:v>8.7586000000000008E-9</c:v>
                      </c:pt>
                      <c:pt idx="10">
                        <c:v>9.1357000000000002E-9</c:v>
                      </c:pt>
                      <c:pt idx="11">
                        <c:v>9.6939000000000002E-9</c:v>
                      </c:pt>
                      <c:pt idx="12">
                        <c:v>9.8865000000000005E-9</c:v>
                      </c:pt>
                      <c:pt idx="13">
                        <c:v>9.5335000000000006E-9</c:v>
                      </c:pt>
                      <c:pt idx="14">
                        <c:v>8.7764000000000004E-9</c:v>
                      </c:pt>
                      <c:pt idx="15">
                        <c:v>7.8276999999999993E-9</c:v>
                      </c:pt>
                      <c:pt idx="16">
                        <c:v>6.8416999999999996E-9</c:v>
                      </c:pt>
                      <c:pt idx="17">
                        <c:v>5.9057000000000004E-9</c:v>
                      </c:pt>
                      <c:pt idx="18">
                        <c:v>5.0609999999999998E-9</c:v>
                      </c:pt>
                      <c:pt idx="19">
                        <c:v>4.3204000000000001E-9</c:v>
                      </c:pt>
                      <c:pt idx="20">
                        <c:v>3.6817999999999998E-9</c:v>
                      </c:pt>
                      <c:pt idx="21">
                        <c:v>3.1356999999999998E-9</c:v>
                      </c:pt>
                      <c:pt idx="22">
                        <c:v>1.6588999999999999E-9</c:v>
                      </c:pt>
                      <c:pt idx="23">
                        <c:v>9.1259000000000005E-10</c:v>
                      </c:pt>
                      <c:pt idx="24">
                        <c:v>5.4156000000000004E-10</c:v>
                      </c:pt>
                      <c:pt idx="25">
                        <c:v>4.7426999999999996E-10</c:v>
                      </c:pt>
                      <c:pt idx="26">
                        <c:v>4.1336999999999999E-10</c:v>
                      </c:pt>
                      <c:pt idx="27">
                        <c:v>3.5888000000000001E-10</c:v>
                      </c:pt>
                      <c:pt idx="28">
                        <c:v>3.1076000000000002E-10</c:v>
                      </c:pt>
                      <c:pt idx="29">
                        <c:v>2.6868999999999998E-10</c:v>
                      </c:pt>
                      <c:pt idx="30">
                        <c:v>2.3217000000000001E-10</c:v>
                      </c:pt>
                      <c:pt idx="31">
                        <c:v>2.0059E-10</c:v>
                      </c:pt>
                      <c:pt idx="32">
                        <c:v>1.7333999999999999E-10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2.5249999999999999E-3</c:v>
                      </c:pt>
                      <c:pt idx="1">
                        <c:v>8.5360000000000002E-3</c:v>
                      </c:pt>
                      <c:pt idx="2">
                        <c:v>2.2790999999999999E-2</c:v>
                      </c:pt>
                      <c:pt idx="3">
                        <c:v>4.6497999999999998E-2</c:v>
                      </c:pt>
                      <c:pt idx="4">
                        <c:v>7.3548000000000002E-2</c:v>
                      </c:pt>
                      <c:pt idx="5">
                        <c:v>0.10617</c:v>
                      </c:pt>
                      <c:pt idx="6">
                        <c:v>0.12134</c:v>
                      </c:pt>
                      <c:pt idx="7">
                        <c:v>0.12581999999999999</c:v>
                      </c:pt>
                      <c:pt idx="8">
                        <c:v>0.13544</c:v>
                      </c:pt>
                      <c:pt idx="9">
                        <c:v>0.15498999999999999</c:v>
                      </c:pt>
                      <c:pt idx="10">
                        <c:v>0.19037999999999999</c:v>
                      </c:pt>
                      <c:pt idx="11">
                        <c:v>0.23812</c:v>
                      </c:pt>
                      <c:pt idx="12">
                        <c:v>0.28643999999999997</c:v>
                      </c:pt>
                      <c:pt idx="13">
                        <c:v>0.32590999999999998</c:v>
                      </c:pt>
                      <c:pt idx="14">
                        <c:v>0.35404000000000002</c:v>
                      </c:pt>
                      <c:pt idx="15">
                        <c:v>0.37258000000000002</c:v>
                      </c:pt>
                      <c:pt idx="16">
                        <c:v>0.38414999999999999</c:v>
                      </c:pt>
                      <c:pt idx="17">
                        <c:v>0.39100000000000001</c:v>
                      </c:pt>
                      <c:pt idx="18">
                        <c:v>0.39490999999999998</c:v>
                      </c:pt>
                      <c:pt idx="19">
                        <c:v>0.39711000000000002</c:v>
                      </c:pt>
                      <c:pt idx="20">
                        <c:v>0.39834999999999998</c:v>
                      </c:pt>
                      <c:pt idx="21">
                        <c:v>0.39906999999999998</c:v>
                      </c:pt>
                      <c:pt idx="22">
                        <c:v>0.40106000000000003</c:v>
                      </c:pt>
                      <c:pt idx="23">
                        <c:v>0.41359000000000001</c:v>
                      </c:pt>
                      <c:pt idx="24">
                        <c:v>0.45401999999999998</c:v>
                      </c:pt>
                      <c:pt idx="25">
                        <c:v>0.46277000000000001</c:v>
                      </c:pt>
                      <c:pt idx="26">
                        <c:v>0.46910000000000002</c:v>
                      </c:pt>
                      <c:pt idx="27">
                        <c:v>0.47328999999999999</c:v>
                      </c:pt>
                      <c:pt idx="28">
                        <c:v>0.47592000000000001</c:v>
                      </c:pt>
                      <c:pt idx="29">
                        <c:v>0.47752</c:v>
                      </c:pt>
                      <c:pt idx="30">
                        <c:v>0.47849000000000003</c:v>
                      </c:pt>
                      <c:pt idx="31">
                        <c:v>0.47907</c:v>
                      </c:pt>
                      <c:pt idx="32">
                        <c:v>0.47942000000000001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2.9915999999999999E-9</c:v>
                      </c:pt>
                      <c:pt idx="1">
                        <c:v>8.3518E-9</c:v>
                      </c:pt>
                      <c:pt idx="2">
                        <c:v>1.8253000000000001E-8</c:v>
                      </c:pt>
                      <c:pt idx="3">
                        <c:v>3.0297999999999998E-8</c:v>
                      </c:pt>
                      <c:pt idx="4">
                        <c:v>3.8824999999999999E-8</c:v>
                      </c:pt>
                      <c:pt idx="5">
                        <c:v>2.3767E-8</c:v>
                      </c:pt>
                      <c:pt idx="6">
                        <c:v>2.1923E-8</c:v>
                      </c:pt>
                      <c:pt idx="7">
                        <c:v>1.8369000000000001E-8</c:v>
                      </c:pt>
                      <c:pt idx="8">
                        <c:v>1.6000000000000001E-8</c:v>
                      </c:pt>
                      <c:pt idx="9">
                        <c:v>1.4841E-8</c:v>
                      </c:pt>
                      <c:pt idx="10">
                        <c:v>1.4803E-8</c:v>
                      </c:pt>
                      <c:pt idx="11">
                        <c:v>1.5644999999999999E-8</c:v>
                      </c:pt>
                      <c:pt idx="12">
                        <c:v>1.6091000000000002E-8</c:v>
                      </c:pt>
                      <c:pt idx="13">
                        <c:v>1.5656000000000001E-8</c:v>
                      </c:pt>
                      <c:pt idx="14">
                        <c:v>1.4547E-8</c:v>
                      </c:pt>
                      <c:pt idx="15">
                        <c:v>1.3097999999999999E-8</c:v>
                      </c:pt>
                      <c:pt idx="16">
                        <c:v>1.1560000000000001E-8</c:v>
                      </c:pt>
                      <c:pt idx="17">
                        <c:v>1.0077999999999999E-8</c:v>
                      </c:pt>
                      <c:pt idx="18">
                        <c:v>8.7228000000000005E-9</c:v>
                      </c:pt>
                      <c:pt idx="19">
                        <c:v>7.5215000000000005E-9</c:v>
                      </c:pt>
                      <c:pt idx="20">
                        <c:v>6.4743999999999999E-9</c:v>
                      </c:pt>
                      <c:pt idx="21">
                        <c:v>5.5699E-9</c:v>
                      </c:pt>
                      <c:pt idx="22">
                        <c:v>3.0668000000000002E-9</c:v>
                      </c:pt>
                      <c:pt idx="23">
                        <c:v>1.7542E-9</c:v>
                      </c:pt>
                      <c:pt idx="24">
                        <c:v>1.0811999999999999E-9</c:v>
                      </c:pt>
                      <c:pt idx="25">
                        <c:v>9.5565999999999999E-10</c:v>
                      </c:pt>
                      <c:pt idx="26">
                        <c:v>8.4068000000000004E-10</c:v>
                      </c:pt>
                      <c:pt idx="27">
                        <c:v>7.3657999999999995E-10</c:v>
                      </c:pt>
                      <c:pt idx="28">
                        <c:v>6.4365000000000005E-10</c:v>
                      </c:pt>
                      <c:pt idx="29">
                        <c:v>5.6159000000000002E-10</c:v>
                      </c:pt>
                      <c:pt idx="30">
                        <c:v>4.8966000000000004E-10</c:v>
                      </c:pt>
                      <c:pt idx="31">
                        <c:v>4.2687E-10</c:v>
                      </c:pt>
                      <c:pt idx="32">
                        <c:v>3.7218999999999998E-10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1.0157999999999999E-28</c:v>
                      </c:pt>
                      <c:pt idx="24">
                        <c:v>1.1330000000000001E-14</c:v>
                      </c:pt>
                      <c:pt idx="25">
                        <c:v>1.0062000000000001E-12</c:v>
                      </c:pt>
                      <c:pt idx="26">
                        <c:v>2.2204999999999999E-11</c:v>
                      </c:pt>
                      <c:pt idx="27">
                        <c:v>1.9322000000000001E-10</c:v>
                      </c:pt>
                      <c:pt idx="28">
                        <c:v>5.1803000000000002E-10</c:v>
                      </c:pt>
                      <c:pt idx="29">
                        <c:v>1.8567E-9</c:v>
                      </c:pt>
                      <c:pt idx="30">
                        <c:v>5.3623E-9</c:v>
                      </c:pt>
                      <c:pt idx="31">
                        <c:v>1.3634999999999999E-8</c:v>
                      </c:pt>
                      <c:pt idx="32">
                        <c:v>3.2146000000000002E-8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-18.91</c:v>
                      </c:pt>
                      <c:pt idx="1">
                        <c:v>-18.920000000000002</c:v>
                      </c:pt>
                      <c:pt idx="2">
                        <c:v>-18.95</c:v>
                      </c:pt>
                      <c:pt idx="3">
                        <c:v>-19</c:v>
                      </c:pt>
                      <c:pt idx="4">
                        <c:v>-19.059999999999999</c:v>
                      </c:pt>
                      <c:pt idx="5">
                        <c:v>-19.2</c:v>
                      </c:pt>
                      <c:pt idx="6">
                        <c:v>-19.239999999999998</c:v>
                      </c:pt>
                      <c:pt idx="7">
                        <c:v>-19.260000000000002</c:v>
                      </c:pt>
                      <c:pt idx="8">
                        <c:v>-19.260000000000002</c:v>
                      </c:pt>
                      <c:pt idx="9">
                        <c:v>-19.23</c:v>
                      </c:pt>
                      <c:pt idx="10">
                        <c:v>-19.170000000000002</c:v>
                      </c:pt>
                      <c:pt idx="11">
                        <c:v>-19.100000000000001</c:v>
                      </c:pt>
                      <c:pt idx="12">
                        <c:v>-19.05</c:v>
                      </c:pt>
                      <c:pt idx="13">
                        <c:v>-19.04</c:v>
                      </c:pt>
                      <c:pt idx="14">
                        <c:v>-19.04</c:v>
                      </c:pt>
                      <c:pt idx="15">
                        <c:v>-19.059999999999999</c:v>
                      </c:pt>
                      <c:pt idx="16">
                        <c:v>-19.09</c:v>
                      </c:pt>
                      <c:pt idx="17">
                        <c:v>-19.12</c:v>
                      </c:pt>
                      <c:pt idx="18">
                        <c:v>-19.149999999999999</c:v>
                      </c:pt>
                      <c:pt idx="19">
                        <c:v>-19.18</c:v>
                      </c:pt>
                      <c:pt idx="20">
                        <c:v>-19.21</c:v>
                      </c:pt>
                      <c:pt idx="21">
                        <c:v>-19.25</c:v>
                      </c:pt>
                      <c:pt idx="22">
                        <c:v>-19.38</c:v>
                      </c:pt>
                      <c:pt idx="23">
                        <c:v>-19.510000000000002</c:v>
                      </c:pt>
                      <c:pt idx="24">
                        <c:v>-19.64</c:v>
                      </c:pt>
                      <c:pt idx="25">
                        <c:v>-19.670000000000002</c:v>
                      </c:pt>
                      <c:pt idx="26">
                        <c:v>-19.7</c:v>
                      </c:pt>
                      <c:pt idx="27">
                        <c:v>-19.73</c:v>
                      </c:pt>
                      <c:pt idx="28">
                        <c:v>-19.760000000000002</c:v>
                      </c:pt>
                      <c:pt idx="29">
                        <c:v>-19.79</c:v>
                      </c:pt>
                      <c:pt idx="30">
                        <c:v>-19.82</c:v>
                      </c:pt>
                      <c:pt idx="31">
                        <c:v>-19.850000000000001</c:v>
                      </c:pt>
                      <c:pt idx="32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-66.91</c:v>
                      </c:pt>
                      <c:pt idx="1">
                        <c:v>-63.3</c:v>
                      </c:pt>
                      <c:pt idx="2">
                        <c:v>-59.86</c:v>
                      </c:pt>
                      <c:pt idx="3">
                        <c:v>-56.47</c:v>
                      </c:pt>
                      <c:pt idx="4">
                        <c:v>-53.1</c:v>
                      </c:pt>
                      <c:pt idx="5">
                        <c:v>-40.57</c:v>
                      </c:pt>
                      <c:pt idx="6">
                        <c:v>-38.07</c:v>
                      </c:pt>
                      <c:pt idx="7">
                        <c:v>-35.61</c:v>
                      </c:pt>
                      <c:pt idx="8">
                        <c:v>-33.33</c:v>
                      </c:pt>
                      <c:pt idx="9">
                        <c:v>-31.25</c:v>
                      </c:pt>
                      <c:pt idx="10">
                        <c:v>-29.37</c:v>
                      </c:pt>
                      <c:pt idx="11">
                        <c:v>-27.66</c:v>
                      </c:pt>
                      <c:pt idx="12">
                        <c:v>-26.06</c:v>
                      </c:pt>
                      <c:pt idx="13">
                        <c:v>-24.55</c:v>
                      </c:pt>
                      <c:pt idx="14">
                        <c:v>-23.13</c:v>
                      </c:pt>
                      <c:pt idx="15">
                        <c:v>-21.83</c:v>
                      </c:pt>
                      <c:pt idx="16">
                        <c:v>-20.63</c:v>
                      </c:pt>
                      <c:pt idx="17">
                        <c:v>-19.53</c:v>
                      </c:pt>
                      <c:pt idx="18">
                        <c:v>-18.5</c:v>
                      </c:pt>
                      <c:pt idx="19">
                        <c:v>-17.53</c:v>
                      </c:pt>
                      <c:pt idx="20">
                        <c:v>-16.62</c:v>
                      </c:pt>
                      <c:pt idx="21">
                        <c:v>-15.74</c:v>
                      </c:pt>
                      <c:pt idx="22">
                        <c:v>-12.63</c:v>
                      </c:pt>
                      <c:pt idx="23">
                        <c:v>-10.17</c:v>
                      </c:pt>
                      <c:pt idx="24">
                        <c:v>-8.891</c:v>
                      </c:pt>
                      <c:pt idx="25">
                        <c:v>-8.7810000000000006</c:v>
                      </c:pt>
                      <c:pt idx="26">
                        <c:v>-8.7249999999999996</c:v>
                      </c:pt>
                      <c:pt idx="27">
                        <c:v>-8.7070000000000007</c:v>
                      </c:pt>
                      <c:pt idx="28">
                        <c:v>-8.7110000000000003</c:v>
                      </c:pt>
                      <c:pt idx="29">
                        <c:v>-8.73</c:v>
                      </c:pt>
                      <c:pt idx="30">
                        <c:v>-8.7550000000000008</c:v>
                      </c:pt>
                      <c:pt idx="31">
                        <c:v>-8.7850000000000001</c:v>
                      </c:pt>
                      <c:pt idx="32">
                        <c:v>-8.8179999999999996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</c:v>
                      </c:pt>
                      <c:pt idx="1">
                        <c:v>-17.23</c:v>
                      </c:pt>
                      <c:pt idx="2">
                        <c:v>-16.36</c:v>
                      </c:pt>
                      <c:pt idx="3">
                        <c:v>-15.34</c:v>
                      </c:pt>
                      <c:pt idx="4">
                        <c:v>-14.2</c:v>
                      </c:pt>
                      <c:pt idx="5">
                        <c:v>-9.6679999999999993</c:v>
                      </c:pt>
                      <c:pt idx="6">
                        <c:v>-8.7550000000000008</c:v>
                      </c:pt>
                      <c:pt idx="7">
                        <c:v>-7.86</c:v>
                      </c:pt>
                      <c:pt idx="8">
                        <c:v>-7.0519999999999996</c:v>
                      </c:pt>
                      <c:pt idx="9">
                        <c:v>-6.3689999999999998</c:v>
                      </c:pt>
                      <c:pt idx="10">
                        <c:v>-5.8680000000000003</c:v>
                      </c:pt>
                      <c:pt idx="11">
                        <c:v>-5.56</c:v>
                      </c:pt>
                      <c:pt idx="12">
                        <c:v>-5.4009999999999998</c:v>
                      </c:pt>
                      <c:pt idx="13">
                        <c:v>-5.3369999999999997</c:v>
                      </c:pt>
                      <c:pt idx="14">
                        <c:v>-5.3289999999999997</c:v>
                      </c:pt>
                      <c:pt idx="15">
                        <c:v>-5.3490000000000002</c:v>
                      </c:pt>
                      <c:pt idx="16">
                        <c:v>-5.3819999999999997</c:v>
                      </c:pt>
                      <c:pt idx="17">
                        <c:v>-5.42</c:v>
                      </c:pt>
                      <c:pt idx="18">
                        <c:v>-5.46</c:v>
                      </c:pt>
                      <c:pt idx="19">
                        <c:v>-5.5</c:v>
                      </c:pt>
                      <c:pt idx="20">
                        <c:v>-5.54</c:v>
                      </c:pt>
                      <c:pt idx="21">
                        <c:v>-5.58</c:v>
                      </c:pt>
                      <c:pt idx="22">
                        <c:v>-5.7430000000000003</c:v>
                      </c:pt>
                      <c:pt idx="23">
                        <c:v>-5.9160000000000004</c:v>
                      </c:pt>
                      <c:pt idx="24">
                        <c:v>-6.1239999999999997</c:v>
                      </c:pt>
                      <c:pt idx="25">
                        <c:v>-6.1740000000000004</c:v>
                      </c:pt>
                      <c:pt idx="26">
                        <c:v>-6.22</c:v>
                      </c:pt>
                      <c:pt idx="27">
                        <c:v>-6.2619999999999996</c:v>
                      </c:pt>
                      <c:pt idx="28">
                        <c:v>-6.3029999999999999</c:v>
                      </c:pt>
                      <c:pt idx="29">
                        <c:v>-6.3419999999999996</c:v>
                      </c:pt>
                      <c:pt idx="30">
                        <c:v>-6.3789999999999996</c:v>
                      </c:pt>
                      <c:pt idx="31">
                        <c:v>-6.4160000000000004</c:v>
                      </c:pt>
                      <c:pt idx="32">
                        <c:v>-6.452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-23.18</c:v>
                      </c:pt>
                      <c:pt idx="1">
                        <c:v>-22.16</c:v>
                      </c:pt>
                      <c:pt idx="2">
                        <c:v>-21.41</c:v>
                      </c:pt>
                      <c:pt idx="3">
                        <c:v>-20.95</c:v>
                      </c:pt>
                      <c:pt idx="4">
                        <c:v>-20.77</c:v>
                      </c:pt>
                      <c:pt idx="5">
                        <c:v>-21.43</c:v>
                      </c:pt>
                      <c:pt idx="6">
                        <c:v>-21.58</c:v>
                      </c:pt>
                      <c:pt idx="7">
                        <c:v>-21.83</c:v>
                      </c:pt>
                      <c:pt idx="8">
                        <c:v>-22.08</c:v>
                      </c:pt>
                      <c:pt idx="9">
                        <c:v>-22.32</c:v>
                      </c:pt>
                      <c:pt idx="10">
                        <c:v>-22.53</c:v>
                      </c:pt>
                      <c:pt idx="11">
                        <c:v>-22.73</c:v>
                      </c:pt>
                      <c:pt idx="12">
                        <c:v>-22.93</c:v>
                      </c:pt>
                      <c:pt idx="13">
                        <c:v>-23.15</c:v>
                      </c:pt>
                      <c:pt idx="14">
                        <c:v>-23.37</c:v>
                      </c:pt>
                      <c:pt idx="15">
                        <c:v>-23.6</c:v>
                      </c:pt>
                      <c:pt idx="16">
                        <c:v>-23.84</c:v>
                      </c:pt>
                      <c:pt idx="17">
                        <c:v>-24.07</c:v>
                      </c:pt>
                      <c:pt idx="18">
                        <c:v>-24.31</c:v>
                      </c:pt>
                      <c:pt idx="19">
                        <c:v>-24.54</c:v>
                      </c:pt>
                      <c:pt idx="20">
                        <c:v>-24.77</c:v>
                      </c:pt>
                      <c:pt idx="21">
                        <c:v>-25</c:v>
                      </c:pt>
                      <c:pt idx="22">
                        <c:v>-25.9</c:v>
                      </c:pt>
                      <c:pt idx="23">
                        <c:v>-26.75</c:v>
                      </c:pt>
                      <c:pt idx="24">
                        <c:v>-27.55</c:v>
                      </c:pt>
                      <c:pt idx="25">
                        <c:v>-27.75</c:v>
                      </c:pt>
                      <c:pt idx="26">
                        <c:v>-27.95</c:v>
                      </c:pt>
                      <c:pt idx="27">
                        <c:v>-28.15</c:v>
                      </c:pt>
                      <c:pt idx="28">
                        <c:v>-28.35</c:v>
                      </c:pt>
                      <c:pt idx="29">
                        <c:v>-28.54</c:v>
                      </c:pt>
                      <c:pt idx="30">
                        <c:v>-28.74</c:v>
                      </c:pt>
                      <c:pt idx="31">
                        <c:v>-28.94</c:v>
                      </c:pt>
                      <c:pt idx="32">
                        <c:v>-29.13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3198,382056</c:v>
                  </c:pt>
                  <c:pt idx="2">
                    <c:v>3406,409929</c:v>
                  </c:pt>
                  <c:pt idx="3">
                    <c:v>3624,869509</c:v>
                  </c:pt>
                  <c:pt idx="4">
                    <c:v>3856,790591</c:v>
                  </c:pt>
                  <c:pt idx="5">
                    <c:v>4096,6108</c:v>
                  </c:pt>
                  <c:pt idx="6">
                    <c:v>4997,556066</c:v>
                  </c:pt>
                  <c:pt idx="7">
                    <c:v>5231,381483</c:v>
                  </c:pt>
                  <c:pt idx="8">
                    <c:v>5448,515918</c:v>
                  </c:pt>
                  <c:pt idx="9">
                    <c:v>5653,380773</c:v>
                  </c:pt>
                  <c:pt idx="10">
                    <c:v>5833,038765</c:v>
                  </c:pt>
                  <c:pt idx="11">
                    <c:v>5984,399844</c:v>
                  </c:pt>
                  <c:pt idx="12">
                    <c:v>6119,940349</c:v>
                  </c:pt>
                  <c:pt idx="13">
                    <c:v>6264,855843</c:v>
                  </c:pt>
                  <c:pt idx="14">
                    <c:v>6440,22694</c:v>
                  </c:pt>
                  <c:pt idx="15">
                    <c:v>6626,041163</c:v>
                  </c:pt>
                  <c:pt idx="16">
                    <c:v>6830,725963</c:v>
                  </c:pt>
                  <c:pt idx="17">
                    <c:v>7046,533017</c:v>
                  </c:pt>
                  <c:pt idx="18">
                    <c:v>7265,277695</c:v>
                  </c:pt>
                  <c:pt idx="19">
                    <c:v>7487,291038</c:v>
                  </c:pt>
                  <c:pt idx="20">
                    <c:v>7709,957352</c:v>
                  </c:pt>
                  <c:pt idx="21">
                    <c:v>7934,138863</c:v>
                  </c:pt>
                  <c:pt idx="22">
                    <c:v>8168,638802</c:v>
                  </c:pt>
                  <c:pt idx="23">
                    <c:v>9096,228705</c:v>
                  </c:pt>
                  <c:pt idx="24">
                    <c:v>10046,10943</c:v>
                  </c:pt>
                  <c:pt idx="25">
                    <c:v>11015,29476</c:v>
                  </c:pt>
                  <c:pt idx="26">
                    <c:v>11258,91327</c:v>
                  </c:pt>
                  <c:pt idx="27">
                    <c:v>11502,44074</c:v>
                  </c:pt>
                  <c:pt idx="28">
                    <c:v>11747,18603</c:v>
                  </c:pt>
                  <c:pt idx="29">
                    <c:v>11993,16506</c:v>
                  </c:pt>
                  <c:pt idx="30">
                    <c:v>12240,568</c:v>
                  </c:pt>
                  <c:pt idx="31">
                    <c:v>12490,38917</c:v>
                  </c:pt>
                  <c:pt idx="32">
                    <c:v>12740,20561</c:v>
                  </c:pt>
                  <c:pt idx="33">
                    <c:v>12991,48183</c:v>
                  </c:pt>
                </c:lvl>
                <c:lvl>
                  <c:pt idx="0">
                    <c:v>Раствор 3 + газовая без Ar: </c:v>
                  </c:pt>
                  <c:pt idx="1">
                    <c:v>-107,3186049</c:v>
                  </c:pt>
                  <c:pt idx="2">
                    <c:v>-106,8361378</c:v>
                  </c:pt>
                  <c:pt idx="3">
                    <c:v>-101,2320379</c:v>
                  </c:pt>
                  <c:pt idx="4">
                    <c:v>-89,52316599</c:v>
                  </c:pt>
                  <c:pt idx="5">
                    <c:v>-75,23634078</c:v>
                  </c:pt>
                  <c:pt idx="6">
                    <c:v>-64,91402528</c:v>
                  </c:pt>
                  <c:pt idx="7">
                    <c:v>-57,2137297</c:v>
                  </c:pt>
                  <c:pt idx="8">
                    <c:v>-59,01122657</c:v>
                  </c:pt>
                  <c:pt idx="9">
                    <c:v>-60,72616594</c:v>
                  </c:pt>
                  <c:pt idx="10">
                    <c:v>-62,82007976</c:v>
                  </c:pt>
                  <c:pt idx="11">
                    <c:v>-64,8104439</c:v>
                  </c:pt>
                  <c:pt idx="12">
                    <c:v>-66,75446213</c:v>
                  </c:pt>
                  <c:pt idx="13">
                    <c:v>-68,7560711</c:v>
                  </c:pt>
                  <c:pt idx="14">
                    <c:v>-70,90922982</c:v>
                  </c:pt>
                  <c:pt idx="15">
                    <c:v>-73,08570432</c:v>
                  </c:pt>
                  <c:pt idx="16">
                    <c:v>-75,34140492</c:v>
                  </c:pt>
                  <c:pt idx="17">
                    <c:v>-77,64241121</c:v>
                  </c:pt>
                  <c:pt idx="18">
                    <c:v>-79,95029778</c:v>
                  </c:pt>
                  <c:pt idx="19">
                    <c:v>-82,27831941</c:v>
                  </c:pt>
                  <c:pt idx="20">
                    <c:v>-84,59995514</c:v>
                  </c:pt>
                  <c:pt idx="21">
                    <c:v>-86,92845116</c:v>
                  </c:pt>
                  <c:pt idx="22">
                    <c:v>-89,31020187</c:v>
                  </c:pt>
                  <c:pt idx="23">
                    <c:v>-98,78918905</c:v>
                  </c:pt>
                  <c:pt idx="24">
                    <c:v>-108,3872538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1 + газовая без Ar: </c:v>
                  </c:pt>
                  <c:pt idx="1">
                    <c:v>3198,382056</c:v>
                  </c:pt>
                  <c:pt idx="2">
                    <c:v>3406,409929</c:v>
                  </c:pt>
                  <c:pt idx="3">
                    <c:v>3624,869509</c:v>
                  </c:pt>
                  <c:pt idx="4">
                    <c:v>3856,790591</c:v>
                  </c:pt>
                  <c:pt idx="5">
                    <c:v>4096,6108</c:v>
                  </c:pt>
                  <c:pt idx="6">
                    <c:v>4997,556066</c:v>
                  </c:pt>
                  <c:pt idx="7">
                    <c:v>5231,381483</c:v>
                  </c:pt>
                  <c:pt idx="8">
                    <c:v>5448,515918</c:v>
                  </c:pt>
                  <c:pt idx="9">
                    <c:v>5653,380773</c:v>
                  </c:pt>
                  <c:pt idx="10">
                    <c:v>5833,038765</c:v>
                  </c:pt>
                  <c:pt idx="11">
                    <c:v>5984,399844</c:v>
                  </c:pt>
                  <c:pt idx="12">
                    <c:v>6119,940349</c:v>
                  </c:pt>
                  <c:pt idx="13">
                    <c:v>6264,855843</c:v>
                  </c:pt>
                  <c:pt idx="14">
                    <c:v>6440,22694</c:v>
                  </c:pt>
                  <c:pt idx="15">
                    <c:v>6626,041163</c:v>
                  </c:pt>
                  <c:pt idx="16">
                    <c:v>6830,725963</c:v>
                  </c:pt>
                  <c:pt idx="17">
                    <c:v>7046,533017</c:v>
                  </c:pt>
                  <c:pt idx="18">
                    <c:v>7265,277695</c:v>
                  </c:pt>
                  <c:pt idx="19">
                    <c:v>7487,291038</c:v>
                  </c:pt>
                  <c:pt idx="20">
                    <c:v>7709,957352</c:v>
                  </c:pt>
                  <c:pt idx="21">
                    <c:v>7934,138863</c:v>
                  </c:pt>
                  <c:pt idx="22">
                    <c:v>8168,638802</c:v>
                  </c:pt>
                  <c:pt idx="23">
                    <c:v>9096,228705</c:v>
                  </c:pt>
                  <c:pt idx="24">
                    <c:v>10046,10943</c:v>
                  </c:pt>
                  <c:pt idx="25">
                    <c:v>11015,29476</c:v>
                  </c:pt>
                  <c:pt idx="26">
                    <c:v>11258,91327</c:v>
                  </c:pt>
                  <c:pt idx="27">
                    <c:v>11502,44074</c:v>
                  </c:pt>
                  <c:pt idx="28">
                    <c:v>11747,18603</c:v>
                  </c:pt>
                  <c:pt idx="29">
                    <c:v>11993,16506</c:v>
                  </c:pt>
                  <c:pt idx="30">
                    <c:v>12240,568</c:v>
                  </c:pt>
                  <c:pt idx="31">
                    <c:v>12490,38917</c:v>
                  </c:pt>
                  <c:pt idx="32">
                    <c:v>12740,20561</c:v>
                  </c:pt>
                  <c:pt idx="33">
                    <c:v>12991,48183</c:v>
                  </c:pt>
                </c:lvl>
                <c:lvl>
                  <c:pt idx="0">
                    <c:v>Газовая без Ar: </c:v>
                  </c:pt>
                  <c:pt idx="1">
                    <c:v>-107,3186049</c:v>
                  </c:pt>
                  <c:pt idx="2">
                    <c:v>-106,8361378</c:v>
                  </c:pt>
                  <c:pt idx="3">
                    <c:v>-101,2320379</c:v>
                  </c:pt>
                  <c:pt idx="4">
                    <c:v>-89,52316599</c:v>
                  </c:pt>
                  <c:pt idx="5">
                    <c:v>-75,23634078</c:v>
                  </c:pt>
                  <c:pt idx="6">
                    <c:v>-64,91402528</c:v>
                  </c:pt>
                  <c:pt idx="7">
                    <c:v>-57,2137297</c:v>
                  </c:pt>
                  <c:pt idx="8">
                    <c:v>-59,01122657</c:v>
                  </c:pt>
                  <c:pt idx="9">
                    <c:v>-60,72616594</c:v>
                  </c:pt>
                  <c:pt idx="10">
                    <c:v>-62,82007976</c:v>
                  </c:pt>
                  <c:pt idx="11">
                    <c:v>-64,8104439</c:v>
                  </c:pt>
                  <c:pt idx="12">
                    <c:v>-66,75446213</c:v>
                  </c:pt>
                  <c:pt idx="13">
                    <c:v>-68,7560711</c:v>
                  </c:pt>
                  <c:pt idx="14">
                    <c:v>-70,90922982</c:v>
                  </c:pt>
                  <c:pt idx="15">
                    <c:v>-73,08570432</c:v>
                  </c:pt>
                  <c:pt idx="16">
                    <c:v>-75,34140492</c:v>
                  </c:pt>
                  <c:pt idx="17">
                    <c:v>-77,64241121</c:v>
                  </c:pt>
                  <c:pt idx="18">
                    <c:v>-79,95029778</c:v>
                  </c:pt>
                  <c:pt idx="19">
                    <c:v>-82,27831941</c:v>
                  </c:pt>
                  <c:pt idx="20">
                    <c:v>-84,59995514</c:v>
                  </c:pt>
                  <c:pt idx="21">
                    <c:v>-86,92845116</c:v>
                  </c:pt>
                  <c:pt idx="22">
                    <c:v>-89,31020187</c:v>
                  </c:pt>
                  <c:pt idx="23">
                    <c:v>-98,78918905</c:v>
                  </c:pt>
                  <c:pt idx="24">
                    <c:v>-108,3872538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3305,700661</c:v>
                  </c:pt>
                  <c:pt idx="2">
                    <c:v>3513,246067</c:v>
                  </c:pt>
                  <c:pt idx="3">
                    <c:v>3726,101547</c:v>
                  </c:pt>
                  <c:pt idx="4">
                    <c:v>3946,313757</c:v>
                  </c:pt>
                  <c:pt idx="5">
                    <c:v>4171,84714</c:v>
                  </c:pt>
                  <c:pt idx="6">
                    <c:v>5062,470091</c:v>
                  </c:pt>
                  <c:pt idx="7">
                    <c:v>5288,595213</c:v>
                  </c:pt>
                  <c:pt idx="8">
                    <c:v>5507,527145</c:v>
                  </c:pt>
                  <c:pt idx="9">
                    <c:v>5714,106939</c:v>
                  </c:pt>
                  <c:pt idx="10">
                    <c:v>5895,858845</c:v>
                  </c:pt>
                  <c:pt idx="11">
                    <c:v>6049,210288</c:v>
                  </c:pt>
                  <c:pt idx="12">
                    <c:v>6186,694811</c:v>
                  </c:pt>
                  <c:pt idx="13">
                    <c:v>6333,611914</c:v>
                  </c:pt>
                  <c:pt idx="14">
                    <c:v>6511,136169</c:v>
                  </c:pt>
                  <c:pt idx="15">
                    <c:v>6699,126868</c:v>
                  </c:pt>
                  <c:pt idx="16">
                    <c:v>6906,067368</c:v>
                  </c:pt>
                  <c:pt idx="17">
                    <c:v>7124,175428</c:v>
                  </c:pt>
                  <c:pt idx="18">
                    <c:v>7345,227993</c:v>
                  </c:pt>
                  <c:pt idx="19">
                    <c:v>7569,569358</c:v>
                  </c:pt>
                  <c:pt idx="20">
                    <c:v>7794,557307</c:v>
                  </c:pt>
                  <c:pt idx="21">
                    <c:v>8021,067314</c:v>
                  </c:pt>
                  <c:pt idx="22">
                    <c:v>8257,949004</c:v>
                  </c:pt>
                  <c:pt idx="23">
                    <c:v>9195,017895</c:v>
                  </c:pt>
                  <c:pt idx="24">
                    <c:v>10154,49668</c:v>
                  </c:pt>
                  <c:pt idx="25">
                    <c:v>11133,38555</c:v>
                  </c:pt>
                  <c:pt idx="26">
                    <c:v>11379,44683</c:v>
                  </c:pt>
                  <c:pt idx="27">
                    <c:v>11625,41033</c:v>
                  </c:pt>
                  <c:pt idx="28">
                    <c:v>11872,5985</c:v>
                  </c:pt>
                  <c:pt idx="29">
                    <c:v>12121,02727</c:v>
                  </c:pt>
                  <c:pt idx="30">
                    <c:v>12370,88681</c:v>
                  </c:pt>
                  <c:pt idx="31">
                    <c:v>12623,18517</c:v>
                  </c:pt>
                  <c:pt idx="32">
                    <c:v>12875,47195</c:v>
                  </c:pt>
                  <c:pt idx="33">
                    <c:v>13129,22538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3198,382056</c:v>
                  </c:pt>
                  <c:pt idx="2">
                    <c:v>3406,409929</c:v>
                  </c:pt>
                  <c:pt idx="3">
                    <c:v>3624,869509</c:v>
                  </c:pt>
                  <c:pt idx="4">
                    <c:v>3856,790591</c:v>
                  </c:pt>
                  <c:pt idx="5">
                    <c:v>4096,6108</c:v>
                  </c:pt>
                  <c:pt idx="6">
                    <c:v>4997,556066</c:v>
                  </c:pt>
                  <c:pt idx="7">
                    <c:v>5231,381483</c:v>
                  </c:pt>
                  <c:pt idx="8">
                    <c:v>5448,515918</c:v>
                  </c:pt>
                  <c:pt idx="9">
                    <c:v>5653,380773</c:v>
                  </c:pt>
                  <c:pt idx="10">
                    <c:v>5833,038765</c:v>
                  </c:pt>
                  <c:pt idx="11">
                    <c:v>5984,399844</c:v>
                  </c:pt>
                  <c:pt idx="12">
                    <c:v>6119,940349</c:v>
                  </c:pt>
                  <c:pt idx="13">
                    <c:v>6264,855843</c:v>
                  </c:pt>
                  <c:pt idx="14">
                    <c:v>6440,22694</c:v>
                  </c:pt>
                  <c:pt idx="15">
                    <c:v>6626,041163</c:v>
                  </c:pt>
                  <c:pt idx="16">
                    <c:v>6830,725963</c:v>
                  </c:pt>
                  <c:pt idx="17">
                    <c:v>7046,533017</c:v>
                  </c:pt>
                  <c:pt idx="18">
                    <c:v>7265,277695</c:v>
                  </c:pt>
                  <c:pt idx="19">
                    <c:v>7487,291038</c:v>
                  </c:pt>
                  <c:pt idx="20">
                    <c:v>7709,957352</c:v>
                  </c:pt>
                  <c:pt idx="21">
                    <c:v>7934,138863</c:v>
                  </c:pt>
                  <c:pt idx="22">
                    <c:v>8168,638802</c:v>
                  </c:pt>
                  <c:pt idx="23">
                    <c:v>9096,228705</c:v>
                  </c:pt>
                  <c:pt idx="24">
                    <c:v>10046,10943</c:v>
                  </c:pt>
                  <c:pt idx="25">
                    <c:v>11015,29476</c:v>
                  </c:pt>
                  <c:pt idx="26">
                    <c:v>11258,91327</c:v>
                  </c:pt>
                  <c:pt idx="27">
                    <c:v>11502,44074</c:v>
                  </c:pt>
                  <c:pt idx="28">
                    <c:v>11747,18603</c:v>
                  </c:pt>
                  <c:pt idx="29">
                    <c:v>11993,16506</c:v>
                  </c:pt>
                  <c:pt idx="30">
                    <c:v>12240,568</c:v>
                  </c:pt>
                  <c:pt idx="31">
                    <c:v>12490,38917</c:v>
                  </c:pt>
                  <c:pt idx="32">
                    <c:v>12740,20561</c:v>
                  </c:pt>
                  <c:pt idx="33">
                    <c:v>12991,48183</c:v>
                  </c:pt>
                </c:lvl>
                <c:lvl>
                  <c:pt idx="0">
                    <c:v>Раствор 3 + газовая без Ar: </c:v>
                  </c:pt>
                  <c:pt idx="1">
                    <c:v>-107,3186049</c:v>
                  </c:pt>
                  <c:pt idx="2">
                    <c:v>-106,8361378</c:v>
                  </c:pt>
                  <c:pt idx="3">
                    <c:v>-101,2320379</c:v>
                  </c:pt>
                  <c:pt idx="4">
                    <c:v>-89,52316599</c:v>
                  </c:pt>
                  <c:pt idx="5">
                    <c:v>-75,23634078</c:v>
                  </c:pt>
                  <c:pt idx="6">
                    <c:v>-64,91402528</c:v>
                  </c:pt>
                  <c:pt idx="7">
                    <c:v>-57,2137297</c:v>
                  </c:pt>
                  <c:pt idx="8">
                    <c:v>-59,01122657</c:v>
                  </c:pt>
                  <c:pt idx="9">
                    <c:v>-60,72616594</c:v>
                  </c:pt>
                  <c:pt idx="10">
                    <c:v>-62,82007976</c:v>
                  </c:pt>
                  <c:pt idx="11">
                    <c:v>-64,8104439</c:v>
                  </c:pt>
                  <c:pt idx="12">
                    <c:v>-66,75446213</c:v>
                  </c:pt>
                  <c:pt idx="13">
                    <c:v>-68,7560711</c:v>
                  </c:pt>
                  <c:pt idx="14">
                    <c:v>-70,90922982</c:v>
                  </c:pt>
                  <c:pt idx="15">
                    <c:v>-73,08570432</c:v>
                  </c:pt>
                  <c:pt idx="16">
                    <c:v>-75,34140492</c:v>
                  </c:pt>
                  <c:pt idx="17">
                    <c:v>-77,64241121</c:v>
                  </c:pt>
                  <c:pt idx="18">
                    <c:v>-79,95029778</c:v>
                  </c:pt>
                  <c:pt idx="19">
                    <c:v>-82,27831941</c:v>
                  </c:pt>
                  <c:pt idx="20">
                    <c:v>-84,59995514</c:v>
                  </c:pt>
                  <c:pt idx="21">
                    <c:v>-86,92845116</c:v>
                  </c:pt>
                  <c:pt idx="22">
                    <c:v>-89,31020187</c:v>
                  </c:pt>
                  <c:pt idx="23">
                    <c:v>-98,78918905</c:v>
                  </c:pt>
                  <c:pt idx="24">
                    <c:v>-108,3872538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1 + газовая без Ar: </c:v>
                  </c:pt>
                  <c:pt idx="1">
                    <c:v>3198,382056</c:v>
                  </c:pt>
                  <c:pt idx="2">
                    <c:v>3406,409929</c:v>
                  </c:pt>
                  <c:pt idx="3">
                    <c:v>3624,869509</c:v>
                  </c:pt>
                  <c:pt idx="4">
                    <c:v>3856,790591</c:v>
                  </c:pt>
                  <c:pt idx="5">
                    <c:v>4096,6108</c:v>
                  </c:pt>
                  <c:pt idx="6">
                    <c:v>4997,556066</c:v>
                  </c:pt>
                  <c:pt idx="7">
                    <c:v>5231,381483</c:v>
                  </c:pt>
                  <c:pt idx="8">
                    <c:v>5448,515918</c:v>
                  </c:pt>
                  <c:pt idx="9">
                    <c:v>5653,380773</c:v>
                  </c:pt>
                  <c:pt idx="10">
                    <c:v>5833,038765</c:v>
                  </c:pt>
                  <c:pt idx="11">
                    <c:v>5984,399844</c:v>
                  </c:pt>
                  <c:pt idx="12">
                    <c:v>6119,940349</c:v>
                  </c:pt>
                  <c:pt idx="13">
                    <c:v>6264,855843</c:v>
                  </c:pt>
                  <c:pt idx="14">
                    <c:v>6440,22694</c:v>
                  </c:pt>
                  <c:pt idx="15">
                    <c:v>6626,041163</c:v>
                  </c:pt>
                  <c:pt idx="16">
                    <c:v>6830,725963</c:v>
                  </c:pt>
                  <c:pt idx="17">
                    <c:v>7046,533017</c:v>
                  </c:pt>
                  <c:pt idx="18">
                    <c:v>7265,277695</c:v>
                  </c:pt>
                  <c:pt idx="19">
                    <c:v>7487,291038</c:v>
                  </c:pt>
                  <c:pt idx="20">
                    <c:v>7709,957352</c:v>
                  </c:pt>
                  <c:pt idx="21">
                    <c:v>7934,138863</c:v>
                  </c:pt>
                  <c:pt idx="22">
                    <c:v>8168,638802</c:v>
                  </c:pt>
                  <c:pt idx="23">
                    <c:v>9096,228705</c:v>
                  </c:pt>
                  <c:pt idx="24">
                    <c:v>10046,10943</c:v>
                  </c:pt>
                  <c:pt idx="25">
                    <c:v>11015,29476</c:v>
                  </c:pt>
                  <c:pt idx="26">
                    <c:v>11258,91327</c:v>
                  </c:pt>
                  <c:pt idx="27">
                    <c:v>11502,44074</c:v>
                  </c:pt>
                  <c:pt idx="28">
                    <c:v>11747,18603</c:v>
                  </c:pt>
                  <c:pt idx="29">
                    <c:v>11993,16506</c:v>
                  </c:pt>
                  <c:pt idx="30">
                    <c:v>12240,568</c:v>
                  </c:pt>
                  <c:pt idx="31">
                    <c:v>12490,38917</c:v>
                  </c:pt>
                  <c:pt idx="32">
                    <c:v>12740,20561</c:v>
                  </c:pt>
                  <c:pt idx="33">
                    <c:v>12991,48183</c:v>
                  </c:pt>
                </c:lvl>
                <c:lvl>
                  <c:pt idx="0">
                    <c:v>Газовая без Ar: </c:v>
                  </c:pt>
                  <c:pt idx="1">
                    <c:v>-107,3186049</c:v>
                  </c:pt>
                  <c:pt idx="2">
                    <c:v>-106,8361378</c:v>
                  </c:pt>
                  <c:pt idx="3">
                    <c:v>-101,2320379</c:v>
                  </c:pt>
                  <c:pt idx="4">
                    <c:v>-89,52316599</c:v>
                  </c:pt>
                  <c:pt idx="5">
                    <c:v>-75,23634078</c:v>
                  </c:pt>
                  <c:pt idx="6">
                    <c:v>-64,91402528</c:v>
                  </c:pt>
                  <c:pt idx="7">
                    <c:v>-57,2137297</c:v>
                  </c:pt>
                  <c:pt idx="8">
                    <c:v>-59,01122657</c:v>
                  </c:pt>
                  <c:pt idx="9">
                    <c:v>-60,72616594</c:v>
                  </c:pt>
                  <c:pt idx="10">
                    <c:v>-62,82007976</c:v>
                  </c:pt>
                  <c:pt idx="11">
                    <c:v>-64,8104439</c:v>
                  </c:pt>
                  <c:pt idx="12">
                    <c:v>-66,75446213</c:v>
                  </c:pt>
                  <c:pt idx="13">
                    <c:v>-68,7560711</c:v>
                  </c:pt>
                  <c:pt idx="14">
                    <c:v>-70,90922982</c:v>
                  </c:pt>
                  <c:pt idx="15">
                    <c:v>-73,08570432</c:v>
                  </c:pt>
                  <c:pt idx="16">
                    <c:v>-75,34140492</c:v>
                  </c:pt>
                  <c:pt idx="17">
                    <c:v>-77,64241121</c:v>
                  </c:pt>
                  <c:pt idx="18">
                    <c:v>-79,95029778</c:v>
                  </c:pt>
                  <c:pt idx="19">
                    <c:v>-82,27831941</c:v>
                  </c:pt>
                  <c:pt idx="20">
                    <c:v>-84,59995514</c:v>
                  </c:pt>
                  <c:pt idx="21">
                    <c:v>-86,92845116</c:v>
                  </c:pt>
                  <c:pt idx="22">
                    <c:v>-89,31020187</c:v>
                  </c:pt>
                  <c:pt idx="23">
                    <c:v>-98,78918905</c:v>
                  </c:pt>
                  <c:pt idx="24">
                    <c:v>-108,3872538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3305,700661</c:v>
                  </c:pt>
                  <c:pt idx="2">
                    <c:v>3513,246067</c:v>
                  </c:pt>
                  <c:pt idx="3">
                    <c:v>3726,101547</c:v>
                  </c:pt>
                  <c:pt idx="4">
                    <c:v>3946,313757</c:v>
                  </c:pt>
                  <c:pt idx="5">
                    <c:v>4171,84714</c:v>
                  </c:pt>
                  <c:pt idx="6">
                    <c:v>5062,470091</c:v>
                  </c:pt>
                  <c:pt idx="7">
                    <c:v>5288,595213</c:v>
                  </c:pt>
                  <c:pt idx="8">
                    <c:v>5507,527145</c:v>
                  </c:pt>
                  <c:pt idx="9">
                    <c:v>5714,106939</c:v>
                  </c:pt>
                  <c:pt idx="10">
                    <c:v>5895,858845</c:v>
                  </c:pt>
                  <c:pt idx="11">
                    <c:v>6049,210288</c:v>
                  </c:pt>
                  <c:pt idx="12">
                    <c:v>6186,694811</c:v>
                  </c:pt>
                  <c:pt idx="13">
                    <c:v>6333,611914</c:v>
                  </c:pt>
                  <c:pt idx="14">
                    <c:v>6511,136169</c:v>
                  </c:pt>
                  <c:pt idx="15">
                    <c:v>6699,126868</c:v>
                  </c:pt>
                  <c:pt idx="16">
                    <c:v>6906,067368</c:v>
                  </c:pt>
                  <c:pt idx="17">
                    <c:v>7124,175428</c:v>
                  </c:pt>
                  <c:pt idx="18">
                    <c:v>7345,227993</c:v>
                  </c:pt>
                  <c:pt idx="19">
                    <c:v>7569,569358</c:v>
                  </c:pt>
                  <c:pt idx="20">
                    <c:v>7794,557307</c:v>
                  </c:pt>
                  <c:pt idx="21">
                    <c:v>8021,067314</c:v>
                  </c:pt>
                  <c:pt idx="22">
                    <c:v>8257,949004</c:v>
                  </c:pt>
                  <c:pt idx="23">
                    <c:v>9195,017895</c:v>
                  </c:pt>
                  <c:pt idx="24">
                    <c:v>10154,49668</c:v>
                  </c:pt>
                  <c:pt idx="25">
                    <c:v>11133,38555</c:v>
                  </c:pt>
                  <c:pt idx="26">
                    <c:v>11379,44683</c:v>
                  </c:pt>
                  <c:pt idx="27">
                    <c:v>11625,41033</c:v>
                  </c:pt>
                  <c:pt idx="28">
                    <c:v>11872,5985</c:v>
                  </c:pt>
                  <c:pt idx="29">
                    <c:v>12121,02727</c:v>
                  </c:pt>
                  <c:pt idx="30">
                    <c:v>12370,88681</c:v>
                  </c:pt>
                  <c:pt idx="31">
                    <c:v>12623,18517</c:v>
                  </c:pt>
                  <c:pt idx="32">
                    <c:v>12875,47195</c:v>
                  </c:pt>
                  <c:pt idx="33">
                    <c:v>13129,22538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3198,382056</c:v>
                  </c:pt>
                  <c:pt idx="2">
                    <c:v>3406,409929</c:v>
                  </c:pt>
                  <c:pt idx="3">
                    <c:v>3624,869509</c:v>
                  </c:pt>
                  <c:pt idx="4">
                    <c:v>3856,790591</c:v>
                  </c:pt>
                  <c:pt idx="5">
                    <c:v>4096,6108</c:v>
                  </c:pt>
                  <c:pt idx="6">
                    <c:v>4997,556066</c:v>
                  </c:pt>
                  <c:pt idx="7">
                    <c:v>5231,381483</c:v>
                  </c:pt>
                  <c:pt idx="8">
                    <c:v>5448,515918</c:v>
                  </c:pt>
                  <c:pt idx="9">
                    <c:v>5653,380773</c:v>
                  </c:pt>
                  <c:pt idx="10">
                    <c:v>5833,038765</c:v>
                  </c:pt>
                  <c:pt idx="11">
                    <c:v>5984,399844</c:v>
                  </c:pt>
                  <c:pt idx="12">
                    <c:v>6119,940349</c:v>
                  </c:pt>
                  <c:pt idx="13">
                    <c:v>6264,855843</c:v>
                  </c:pt>
                  <c:pt idx="14">
                    <c:v>6440,22694</c:v>
                  </c:pt>
                  <c:pt idx="15">
                    <c:v>6626,041163</c:v>
                  </c:pt>
                  <c:pt idx="16">
                    <c:v>6830,725963</c:v>
                  </c:pt>
                  <c:pt idx="17">
                    <c:v>7046,533017</c:v>
                  </c:pt>
                  <c:pt idx="18">
                    <c:v>7265,277695</c:v>
                  </c:pt>
                  <c:pt idx="19">
                    <c:v>7487,291038</c:v>
                  </c:pt>
                  <c:pt idx="20">
                    <c:v>7709,957352</c:v>
                  </c:pt>
                  <c:pt idx="21">
                    <c:v>7934,138863</c:v>
                  </c:pt>
                  <c:pt idx="22">
                    <c:v>8168,638802</c:v>
                  </c:pt>
                  <c:pt idx="23">
                    <c:v>9096,228705</c:v>
                  </c:pt>
                  <c:pt idx="24">
                    <c:v>10046,10943</c:v>
                  </c:pt>
                  <c:pt idx="25">
                    <c:v>11015,29476</c:v>
                  </c:pt>
                  <c:pt idx="26">
                    <c:v>11258,91327</c:v>
                  </c:pt>
                  <c:pt idx="27">
                    <c:v>11502,44074</c:v>
                  </c:pt>
                  <c:pt idx="28">
                    <c:v>11747,18603</c:v>
                  </c:pt>
                  <c:pt idx="29">
                    <c:v>11993,16506</c:v>
                  </c:pt>
                  <c:pt idx="30">
                    <c:v>12240,568</c:v>
                  </c:pt>
                  <c:pt idx="31">
                    <c:v>12490,38917</c:v>
                  </c:pt>
                  <c:pt idx="32">
                    <c:v>12740,20561</c:v>
                  </c:pt>
                  <c:pt idx="33">
                    <c:v>12991,48183</c:v>
                  </c:pt>
                </c:lvl>
                <c:lvl>
                  <c:pt idx="0">
                    <c:v>Раствор 3 + газовая без Ar: </c:v>
                  </c:pt>
                  <c:pt idx="1">
                    <c:v>-107,3186049</c:v>
                  </c:pt>
                  <c:pt idx="2">
                    <c:v>-106,8361378</c:v>
                  </c:pt>
                  <c:pt idx="3">
                    <c:v>-101,2320379</c:v>
                  </c:pt>
                  <c:pt idx="4">
                    <c:v>-89,52316599</c:v>
                  </c:pt>
                  <c:pt idx="5">
                    <c:v>-75,23634078</c:v>
                  </c:pt>
                  <c:pt idx="6">
                    <c:v>-64,91402528</c:v>
                  </c:pt>
                  <c:pt idx="7">
                    <c:v>-57,2137297</c:v>
                  </c:pt>
                  <c:pt idx="8">
                    <c:v>-59,01122657</c:v>
                  </c:pt>
                  <c:pt idx="9">
                    <c:v>-60,72616594</c:v>
                  </c:pt>
                  <c:pt idx="10">
                    <c:v>-62,82007976</c:v>
                  </c:pt>
                  <c:pt idx="11">
                    <c:v>-64,8104439</c:v>
                  </c:pt>
                  <c:pt idx="12">
                    <c:v>-66,75446213</c:v>
                  </c:pt>
                  <c:pt idx="13">
                    <c:v>-68,7560711</c:v>
                  </c:pt>
                  <c:pt idx="14">
                    <c:v>-70,90922982</c:v>
                  </c:pt>
                  <c:pt idx="15">
                    <c:v>-73,08570432</c:v>
                  </c:pt>
                  <c:pt idx="16">
                    <c:v>-75,34140492</c:v>
                  </c:pt>
                  <c:pt idx="17">
                    <c:v>-77,64241121</c:v>
                  </c:pt>
                  <c:pt idx="18">
                    <c:v>-79,95029778</c:v>
                  </c:pt>
                  <c:pt idx="19">
                    <c:v>-82,27831941</c:v>
                  </c:pt>
                  <c:pt idx="20">
                    <c:v>-84,59995514</c:v>
                  </c:pt>
                  <c:pt idx="21">
                    <c:v>-86,92845116</c:v>
                  </c:pt>
                  <c:pt idx="22">
                    <c:v>-89,31020187</c:v>
                  </c:pt>
                  <c:pt idx="23">
                    <c:v>-98,78918905</c:v>
                  </c:pt>
                  <c:pt idx="24">
                    <c:v>-108,3872538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1 + газовая без Ar: </c:v>
                  </c:pt>
                  <c:pt idx="1">
                    <c:v>3198,382056</c:v>
                  </c:pt>
                  <c:pt idx="2">
                    <c:v>3406,409929</c:v>
                  </c:pt>
                  <c:pt idx="3">
                    <c:v>3624,869509</c:v>
                  </c:pt>
                  <c:pt idx="4">
                    <c:v>3856,790591</c:v>
                  </c:pt>
                  <c:pt idx="5">
                    <c:v>4096,6108</c:v>
                  </c:pt>
                  <c:pt idx="6">
                    <c:v>4997,556066</c:v>
                  </c:pt>
                  <c:pt idx="7">
                    <c:v>5231,381483</c:v>
                  </c:pt>
                  <c:pt idx="8">
                    <c:v>5448,515918</c:v>
                  </c:pt>
                  <c:pt idx="9">
                    <c:v>5653,380773</c:v>
                  </c:pt>
                  <c:pt idx="10">
                    <c:v>5833,038765</c:v>
                  </c:pt>
                  <c:pt idx="11">
                    <c:v>5984,399844</c:v>
                  </c:pt>
                  <c:pt idx="12">
                    <c:v>6119,940349</c:v>
                  </c:pt>
                  <c:pt idx="13">
                    <c:v>6264,855843</c:v>
                  </c:pt>
                  <c:pt idx="14">
                    <c:v>6440,22694</c:v>
                  </c:pt>
                  <c:pt idx="15">
                    <c:v>6626,041163</c:v>
                  </c:pt>
                  <c:pt idx="16">
                    <c:v>6830,725963</c:v>
                  </c:pt>
                  <c:pt idx="17">
                    <c:v>7046,533017</c:v>
                  </c:pt>
                  <c:pt idx="18">
                    <c:v>7265,277695</c:v>
                  </c:pt>
                  <c:pt idx="19">
                    <c:v>7487,291038</c:v>
                  </c:pt>
                  <c:pt idx="20">
                    <c:v>7709,957352</c:v>
                  </c:pt>
                  <c:pt idx="21">
                    <c:v>7934,138863</c:v>
                  </c:pt>
                  <c:pt idx="22">
                    <c:v>8168,638802</c:v>
                  </c:pt>
                  <c:pt idx="23">
                    <c:v>9096,228705</c:v>
                  </c:pt>
                  <c:pt idx="24">
                    <c:v>10046,10943</c:v>
                  </c:pt>
                  <c:pt idx="25">
                    <c:v>11015,29476</c:v>
                  </c:pt>
                  <c:pt idx="26">
                    <c:v>11258,91327</c:v>
                  </c:pt>
                  <c:pt idx="27">
                    <c:v>11502,44074</c:v>
                  </c:pt>
                  <c:pt idx="28">
                    <c:v>11747,18603</c:v>
                  </c:pt>
                  <c:pt idx="29">
                    <c:v>11993,16506</c:v>
                  </c:pt>
                  <c:pt idx="30">
                    <c:v>12240,568</c:v>
                  </c:pt>
                  <c:pt idx="31">
                    <c:v>12490,38917</c:v>
                  </c:pt>
                  <c:pt idx="32">
                    <c:v>12740,20561</c:v>
                  </c:pt>
                  <c:pt idx="33">
                    <c:v>12991,48183</c:v>
                  </c:pt>
                </c:lvl>
                <c:lvl>
                  <c:pt idx="0">
                    <c:v>Газовая без Ar: </c:v>
                  </c:pt>
                  <c:pt idx="1">
                    <c:v>-107,3186049</c:v>
                  </c:pt>
                  <c:pt idx="2">
                    <c:v>-106,8361378</c:v>
                  </c:pt>
                  <c:pt idx="3">
                    <c:v>-101,2320379</c:v>
                  </c:pt>
                  <c:pt idx="4">
                    <c:v>-89,52316599</c:v>
                  </c:pt>
                  <c:pt idx="5">
                    <c:v>-75,23634078</c:v>
                  </c:pt>
                  <c:pt idx="6">
                    <c:v>-64,91402528</c:v>
                  </c:pt>
                  <c:pt idx="7">
                    <c:v>-57,2137297</c:v>
                  </c:pt>
                  <c:pt idx="8">
                    <c:v>-59,01122657</c:v>
                  </c:pt>
                  <c:pt idx="9">
                    <c:v>-60,72616594</c:v>
                  </c:pt>
                  <c:pt idx="10">
                    <c:v>-62,82007976</c:v>
                  </c:pt>
                  <c:pt idx="11">
                    <c:v>-64,8104439</c:v>
                  </c:pt>
                  <c:pt idx="12">
                    <c:v>-66,75446213</c:v>
                  </c:pt>
                  <c:pt idx="13">
                    <c:v>-68,7560711</c:v>
                  </c:pt>
                  <c:pt idx="14">
                    <c:v>-70,90922982</c:v>
                  </c:pt>
                  <c:pt idx="15">
                    <c:v>-73,08570432</c:v>
                  </c:pt>
                  <c:pt idx="16">
                    <c:v>-75,34140492</c:v>
                  </c:pt>
                  <c:pt idx="17">
                    <c:v>-77,64241121</c:v>
                  </c:pt>
                  <c:pt idx="18">
                    <c:v>-79,95029778</c:v>
                  </c:pt>
                  <c:pt idx="19">
                    <c:v>-82,27831941</c:v>
                  </c:pt>
                  <c:pt idx="20">
                    <c:v>-84,59995514</c:v>
                  </c:pt>
                  <c:pt idx="21">
                    <c:v>-86,92845116</c:v>
                  </c:pt>
                  <c:pt idx="22">
                    <c:v>-89,31020187</c:v>
                  </c:pt>
                  <c:pt idx="23">
                    <c:v>-98,78918905</c:v>
                  </c:pt>
                  <c:pt idx="24">
                    <c:v>-108,3872538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3305,700661</c:v>
                  </c:pt>
                  <c:pt idx="2">
                    <c:v>3513,246067</c:v>
                  </c:pt>
                  <c:pt idx="3">
                    <c:v>3726,101547</c:v>
                  </c:pt>
                  <c:pt idx="4">
                    <c:v>3946,313757</c:v>
                  </c:pt>
                  <c:pt idx="5">
                    <c:v>4171,84714</c:v>
                  </c:pt>
                  <c:pt idx="6">
                    <c:v>5062,470091</c:v>
                  </c:pt>
                  <c:pt idx="7">
                    <c:v>5288,595213</c:v>
                  </c:pt>
                  <c:pt idx="8">
                    <c:v>5507,527145</c:v>
                  </c:pt>
                  <c:pt idx="9">
                    <c:v>5714,106939</c:v>
                  </c:pt>
                  <c:pt idx="10">
                    <c:v>5895,858845</c:v>
                  </c:pt>
                  <c:pt idx="11">
                    <c:v>6049,210288</c:v>
                  </c:pt>
                  <c:pt idx="12">
                    <c:v>6186,694811</c:v>
                  </c:pt>
                  <c:pt idx="13">
                    <c:v>6333,611914</c:v>
                  </c:pt>
                  <c:pt idx="14">
                    <c:v>6511,136169</c:v>
                  </c:pt>
                  <c:pt idx="15">
                    <c:v>6699,126868</c:v>
                  </c:pt>
                  <c:pt idx="16">
                    <c:v>6906,067368</c:v>
                  </c:pt>
                  <c:pt idx="17">
                    <c:v>7124,175428</c:v>
                  </c:pt>
                  <c:pt idx="18">
                    <c:v>7345,227993</c:v>
                  </c:pt>
                  <c:pt idx="19">
                    <c:v>7569,569358</c:v>
                  </c:pt>
                  <c:pt idx="20">
                    <c:v>7794,557307</c:v>
                  </c:pt>
                  <c:pt idx="21">
                    <c:v>8021,067314</c:v>
                  </c:pt>
                  <c:pt idx="22">
                    <c:v>8257,949004</c:v>
                  </c:pt>
                  <c:pt idx="23">
                    <c:v>9195,017895</c:v>
                  </c:pt>
                  <c:pt idx="24">
                    <c:v>10154,49668</c:v>
                  </c:pt>
                  <c:pt idx="25">
                    <c:v>11133,38555</c:v>
                  </c:pt>
                  <c:pt idx="26">
                    <c:v>11379,44683</c:v>
                  </c:pt>
                  <c:pt idx="27">
                    <c:v>11625,41033</c:v>
                  </c:pt>
                  <c:pt idx="28">
                    <c:v>11872,5985</c:v>
                  </c:pt>
                  <c:pt idx="29">
                    <c:v>12121,02727</c:v>
                  </c:pt>
                  <c:pt idx="30">
                    <c:v>12370,88681</c:v>
                  </c:pt>
                  <c:pt idx="31">
                    <c:v>12623,18517</c:v>
                  </c:pt>
                  <c:pt idx="32">
                    <c:v>12875,47195</c:v>
                  </c:pt>
                  <c:pt idx="33">
                    <c:v>13129,22538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3198,382056</c:v>
                  </c:pt>
                  <c:pt idx="2">
                    <c:v>3406,409929</c:v>
                  </c:pt>
                  <c:pt idx="3">
                    <c:v>3624,869509</c:v>
                  </c:pt>
                  <c:pt idx="4">
                    <c:v>3856,790591</c:v>
                  </c:pt>
                  <c:pt idx="5">
                    <c:v>4096,6108</c:v>
                  </c:pt>
                  <c:pt idx="6">
                    <c:v>4997,556066</c:v>
                  </c:pt>
                  <c:pt idx="7">
                    <c:v>5231,381483</c:v>
                  </c:pt>
                  <c:pt idx="8">
                    <c:v>5448,515918</c:v>
                  </c:pt>
                  <c:pt idx="9">
                    <c:v>5653,380773</c:v>
                  </c:pt>
                  <c:pt idx="10">
                    <c:v>5833,038765</c:v>
                  </c:pt>
                  <c:pt idx="11">
                    <c:v>5984,399844</c:v>
                  </c:pt>
                  <c:pt idx="12">
                    <c:v>6119,940349</c:v>
                  </c:pt>
                  <c:pt idx="13">
                    <c:v>6264,855843</c:v>
                  </c:pt>
                  <c:pt idx="14">
                    <c:v>6440,22694</c:v>
                  </c:pt>
                  <c:pt idx="15">
                    <c:v>6626,041163</c:v>
                  </c:pt>
                  <c:pt idx="16">
                    <c:v>6830,725963</c:v>
                  </c:pt>
                  <c:pt idx="17">
                    <c:v>7046,533017</c:v>
                  </c:pt>
                  <c:pt idx="18">
                    <c:v>7265,277695</c:v>
                  </c:pt>
                  <c:pt idx="19">
                    <c:v>7487,291038</c:v>
                  </c:pt>
                  <c:pt idx="20">
                    <c:v>7709,957352</c:v>
                  </c:pt>
                  <c:pt idx="21">
                    <c:v>7934,138863</c:v>
                  </c:pt>
                  <c:pt idx="22">
                    <c:v>8168,638802</c:v>
                  </c:pt>
                  <c:pt idx="23">
                    <c:v>9096,228705</c:v>
                  </c:pt>
                  <c:pt idx="24">
                    <c:v>10046,10943</c:v>
                  </c:pt>
                  <c:pt idx="25">
                    <c:v>11015,29476</c:v>
                  </c:pt>
                  <c:pt idx="26">
                    <c:v>11258,91327</c:v>
                  </c:pt>
                  <c:pt idx="27">
                    <c:v>11502,44074</c:v>
                  </c:pt>
                  <c:pt idx="28">
                    <c:v>11747,18603</c:v>
                  </c:pt>
                  <c:pt idx="29">
                    <c:v>11993,16506</c:v>
                  </c:pt>
                  <c:pt idx="30">
                    <c:v>12240,568</c:v>
                  </c:pt>
                  <c:pt idx="31">
                    <c:v>12490,38917</c:v>
                  </c:pt>
                  <c:pt idx="32">
                    <c:v>12740,20561</c:v>
                  </c:pt>
                  <c:pt idx="33">
                    <c:v>12991,48183</c:v>
                  </c:pt>
                </c:lvl>
                <c:lvl>
                  <c:pt idx="0">
                    <c:v>Раствор 3 + газовая без Ar: </c:v>
                  </c:pt>
                  <c:pt idx="1">
                    <c:v>-107,3186049</c:v>
                  </c:pt>
                  <c:pt idx="2">
                    <c:v>-106,8361378</c:v>
                  </c:pt>
                  <c:pt idx="3">
                    <c:v>-101,2320379</c:v>
                  </c:pt>
                  <c:pt idx="4">
                    <c:v>-89,52316599</c:v>
                  </c:pt>
                  <c:pt idx="5">
                    <c:v>-75,23634078</c:v>
                  </c:pt>
                  <c:pt idx="6">
                    <c:v>-64,91402528</c:v>
                  </c:pt>
                  <c:pt idx="7">
                    <c:v>-57,2137297</c:v>
                  </c:pt>
                  <c:pt idx="8">
                    <c:v>-59,01122657</c:v>
                  </c:pt>
                  <c:pt idx="9">
                    <c:v>-60,72616594</c:v>
                  </c:pt>
                  <c:pt idx="10">
                    <c:v>-62,82007976</c:v>
                  </c:pt>
                  <c:pt idx="11">
                    <c:v>-64,8104439</c:v>
                  </c:pt>
                  <c:pt idx="12">
                    <c:v>-66,75446213</c:v>
                  </c:pt>
                  <c:pt idx="13">
                    <c:v>-68,7560711</c:v>
                  </c:pt>
                  <c:pt idx="14">
                    <c:v>-70,90922982</c:v>
                  </c:pt>
                  <c:pt idx="15">
                    <c:v>-73,08570432</c:v>
                  </c:pt>
                  <c:pt idx="16">
                    <c:v>-75,34140492</c:v>
                  </c:pt>
                  <c:pt idx="17">
                    <c:v>-77,64241121</c:v>
                  </c:pt>
                  <c:pt idx="18">
                    <c:v>-79,95029778</c:v>
                  </c:pt>
                  <c:pt idx="19">
                    <c:v>-82,27831941</c:v>
                  </c:pt>
                  <c:pt idx="20">
                    <c:v>-84,59995514</c:v>
                  </c:pt>
                  <c:pt idx="21">
                    <c:v>-86,92845116</c:v>
                  </c:pt>
                  <c:pt idx="22">
                    <c:v>-89,31020187</c:v>
                  </c:pt>
                  <c:pt idx="23">
                    <c:v>-98,78918905</c:v>
                  </c:pt>
                  <c:pt idx="24">
                    <c:v>-108,3872538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1 + газовая без Ar: </c:v>
                  </c:pt>
                  <c:pt idx="1">
                    <c:v>3198,382056</c:v>
                  </c:pt>
                  <c:pt idx="2">
                    <c:v>3406,409929</c:v>
                  </c:pt>
                  <c:pt idx="3">
                    <c:v>3624,869509</c:v>
                  </c:pt>
                  <c:pt idx="4">
                    <c:v>3856,790591</c:v>
                  </c:pt>
                  <c:pt idx="5">
                    <c:v>4096,6108</c:v>
                  </c:pt>
                  <c:pt idx="6">
                    <c:v>4997,556066</c:v>
                  </c:pt>
                  <c:pt idx="7">
                    <c:v>5231,381483</c:v>
                  </c:pt>
                  <c:pt idx="8">
                    <c:v>5448,515918</c:v>
                  </c:pt>
                  <c:pt idx="9">
                    <c:v>5653,380773</c:v>
                  </c:pt>
                  <c:pt idx="10">
                    <c:v>5833,038765</c:v>
                  </c:pt>
                  <c:pt idx="11">
                    <c:v>5984,399844</c:v>
                  </c:pt>
                  <c:pt idx="12">
                    <c:v>6119,940349</c:v>
                  </c:pt>
                  <c:pt idx="13">
                    <c:v>6264,855843</c:v>
                  </c:pt>
                  <c:pt idx="14">
                    <c:v>6440,22694</c:v>
                  </c:pt>
                  <c:pt idx="15">
                    <c:v>6626,041163</c:v>
                  </c:pt>
                  <c:pt idx="16">
                    <c:v>6830,725963</c:v>
                  </c:pt>
                  <c:pt idx="17">
                    <c:v>7046,533017</c:v>
                  </c:pt>
                  <c:pt idx="18">
                    <c:v>7265,277695</c:v>
                  </c:pt>
                  <c:pt idx="19">
                    <c:v>7487,291038</c:v>
                  </c:pt>
                  <c:pt idx="20">
                    <c:v>7709,957352</c:v>
                  </c:pt>
                  <c:pt idx="21">
                    <c:v>7934,138863</c:v>
                  </c:pt>
                  <c:pt idx="22">
                    <c:v>8168,638802</c:v>
                  </c:pt>
                  <c:pt idx="23">
                    <c:v>9096,228705</c:v>
                  </c:pt>
                  <c:pt idx="24">
                    <c:v>10046,10943</c:v>
                  </c:pt>
                  <c:pt idx="25">
                    <c:v>11015,29476</c:v>
                  </c:pt>
                  <c:pt idx="26">
                    <c:v>11258,91327</c:v>
                  </c:pt>
                  <c:pt idx="27">
                    <c:v>11502,44074</c:v>
                  </c:pt>
                  <c:pt idx="28">
                    <c:v>11747,18603</c:v>
                  </c:pt>
                  <c:pt idx="29">
                    <c:v>11993,16506</c:v>
                  </c:pt>
                  <c:pt idx="30">
                    <c:v>12240,568</c:v>
                  </c:pt>
                  <c:pt idx="31">
                    <c:v>12490,38917</c:v>
                  </c:pt>
                  <c:pt idx="32">
                    <c:v>12740,20561</c:v>
                  </c:pt>
                  <c:pt idx="33">
                    <c:v>12991,48183</c:v>
                  </c:pt>
                </c:lvl>
                <c:lvl>
                  <c:pt idx="0">
                    <c:v>Газовая без Ar: </c:v>
                  </c:pt>
                  <c:pt idx="1">
                    <c:v>-107,3186049</c:v>
                  </c:pt>
                  <c:pt idx="2">
                    <c:v>-106,8361378</c:v>
                  </c:pt>
                  <c:pt idx="3">
                    <c:v>-101,2320379</c:v>
                  </c:pt>
                  <c:pt idx="4">
                    <c:v>-89,52316599</c:v>
                  </c:pt>
                  <c:pt idx="5">
                    <c:v>-75,23634078</c:v>
                  </c:pt>
                  <c:pt idx="6">
                    <c:v>-64,91402528</c:v>
                  </c:pt>
                  <c:pt idx="7">
                    <c:v>-57,2137297</c:v>
                  </c:pt>
                  <c:pt idx="8">
                    <c:v>-59,01122657</c:v>
                  </c:pt>
                  <c:pt idx="9">
                    <c:v>-60,72616594</c:v>
                  </c:pt>
                  <c:pt idx="10">
                    <c:v>-62,82007976</c:v>
                  </c:pt>
                  <c:pt idx="11">
                    <c:v>-64,8104439</c:v>
                  </c:pt>
                  <c:pt idx="12">
                    <c:v>-66,75446213</c:v>
                  </c:pt>
                  <c:pt idx="13">
                    <c:v>-68,7560711</c:v>
                  </c:pt>
                  <c:pt idx="14">
                    <c:v>-70,90922982</c:v>
                  </c:pt>
                  <c:pt idx="15">
                    <c:v>-73,08570432</c:v>
                  </c:pt>
                  <c:pt idx="16">
                    <c:v>-75,34140492</c:v>
                  </c:pt>
                  <c:pt idx="17">
                    <c:v>-77,64241121</c:v>
                  </c:pt>
                  <c:pt idx="18">
                    <c:v>-79,95029778</c:v>
                  </c:pt>
                  <c:pt idx="19">
                    <c:v>-82,27831941</c:v>
                  </c:pt>
                  <c:pt idx="20">
                    <c:v>-84,59995514</c:v>
                  </c:pt>
                  <c:pt idx="21">
                    <c:v>-86,92845116</c:v>
                  </c:pt>
                  <c:pt idx="22">
                    <c:v>-89,31020187</c:v>
                  </c:pt>
                  <c:pt idx="23">
                    <c:v>-98,78918905</c:v>
                  </c:pt>
                  <c:pt idx="24">
                    <c:v>-108,3872538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3305,700661</c:v>
                  </c:pt>
                  <c:pt idx="2">
                    <c:v>3513,246067</c:v>
                  </c:pt>
                  <c:pt idx="3">
                    <c:v>3726,101547</c:v>
                  </c:pt>
                  <c:pt idx="4">
                    <c:v>3946,313757</c:v>
                  </c:pt>
                  <c:pt idx="5">
                    <c:v>4171,84714</c:v>
                  </c:pt>
                  <c:pt idx="6">
                    <c:v>5062,470091</c:v>
                  </c:pt>
                  <c:pt idx="7">
                    <c:v>5288,595213</c:v>
                  </c:pt>
                  <c:pt idx="8">
                    <c:v>5507,527145</c:v>
                  </c:pt>
                  <c:pt idx="9">
                    <c:v>5714,106939</c:v>
                  </c:pt>
                  <c:pt idx="10">
                    <c:v>5895,858845</c:v>
                  </c:pt>
                  <c:pt idx="11">
                    <c:v>6049,210288</c:v>
                  </c:pt>
                  <c:pt idx="12">
                    <c:v>6186,694811</c:v>
                  </c:pt>
                  <c:pt idx="13">
                    <c:v>6333,611914</c:v>
                  </c:pt>
                  <c:pt idx="14">
                    <c:v>6511,136169</c:v>
                  </c:pt>
                  <c:pt idx="15">
                    <c:v>6699,126868</c:v>
                  </c:pt>
                  <c:pt idx="16">
                    <c:v>6906,067368</c:v>
                  </c:pt>
                  <c:pt idx="17">
                    <c:v>7124,175428</c:v>
                  </c:pt>
                  <c:pt idx="18">
                    <c:v>7345,227993</c:v>
                  </c:pt>
                  <c:pt idx="19">
                    <c:v>7569,569358</c:v>
                  </c:pt>
                  <c:pt idx="20">
                    <c:v>7794,557307</c:v>
                  </c:pt>
                  <c:pt idx="21">
                    <c:v>8021,067314</c:v>
                  </c:pt>
                  <c:pt idx="22">
                    <c:v>8257,949004</c:v>
                  </c:pt>
                  <c:pt idx="23">
                    <c:v>9195,017895</c:v>
                  </c:pt>
                  <c:pt idx="24">
                    <c:v>10154,49668</c:v>
                  </c:pt>
                  <c:pt idx="25">
                    <c:v>11133,38555</c:v>
                  </c:pt>
                  <c:pt idx="26">
                    <c:v>11379,44683</c:v>
                  </c:pt>
                  <c:pt idx="27">
                    <c:v>11625,41033</c:v>
                  </c:pt>
                  <c:pt idx="28">
                    <c:v>11872,5985</c:v>
                  </c:pt>
                  <c:pt idx="29">
                    <c:v>12121,02727</c:v>
                  </c:pt>
                  <c:pt idx="30">
                    <c:v>12370,88681</c:v>
                  </c:pt>
                  <c:pt idx="31">
                    <c:v>12623,18517</c:v>
                  </c:pt>
                  <c:pt idx="32">
                    <c:v>12875,47195</c:v>
                  </c:pt>
                  <c:pt idx="33">
                    <c:v>13129,22538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3198,382056</c:v>
                  </c:pt>
                  <c:pt idx="2">
                    <c:v>3406,409929</c:v>
                  </c:pt>
                  <c:pt idx="3">
                    <c:v>3624,869509</c:v>
                  </c:pt>
                  <c:pt idx="4">
                    <c:v>3856,790591</c:v>
                  </c:pt>
                  <c:pt idx="5">
                    <c:v>4096,6108</c:v>
                  </c:pt>
                  <c:pt idx="6">
                    <c:v>4997,556066</c:v>
                  </c:pt>
                  <c:pt idx="7">
                    <c:v>5231,381483</c:v>
                  </c:pt>
                  <c:pt idx="8">
                    <c:v>5448,515918</c:v>
                  </c:pt>
                  <c:pt idx="9">
                    <c:v>5653,380773</c:v>
                  </c:pt>
                  <c:pt idx="10">
                    <c:v>5833,038765</c:v>
                  </c:pt>
                  <c:pt idx="11">
                    <c:v>5984,399844</c:v>
                  </c:pt>
                  <c:pt idx="12">
                    <c:v>6119,940349</c:v>
                  </c:pt>
                  <c:pt idx="13">
                    <c:v>6264,855843</c:v>
                  </c:pt>
                  <c:pt idx="14">
                    <c:v>6440,22694</c:v>
                  </c:pt>
                  <c:pt idx="15">
                    <c:v>6626,041163</c:v>
                  </c:pt>
                  <c:pt idx="16">
                    <c:v>6830,725963</c:v>
                  </c:pt>
                  <c:pt idx="17">
                    <c:v>7046,533017</c:v>
                  </c:pt>
                  <c:pt idx="18">
                    <c:v>7265,277695</c:v>
                  </c:pt>
                  <c:pt idx="19">
                    <c:v>7487,291038</c:v>
                  </c:pt>
                  <c:pt idx="20">
                    <c:v>7709,957352</c:v>
                  </c:pt>
                  <c:pt idx="21">
                    <c:v>7934,138863</c:v>
                  </c:pt>
                  <c:pt idx="22">
                    <c:v>8168,638802</c:v>
                  </c:pt>
                  <c:pt idx="23">
                    <c:v>9096,228705</c:v>
                  </c:pt>
                  <c:pt idx="24">
                    <c:v>10046,10943</c:v>
                  </c:pt>
                  <c:pt idx="25">
                    <c:v>11015,29476</c:v>
                  </c:pt>
                  <c:pt idx="26">
                    <c:v>11258,91327</c:v>
                  </c:pt>
                  <c:pt idx="27">
                    <c:v>11502,44074</c:v>
                  </c:pt>
                  <c:pt idx="28">
                    <c:v>11747,18603</c:v>
                  </c:pt>
                  <c:pt idx="29">
                    <c:v>11993,16506</c:v>
                  </c:pt>
                  <c:pt idx="30">
                    <c:v>12240,568</c:v>
                  </c:pt>
                  <c:pt idx="31">
                    <c:v>12490,38917</c:v>
                  </c:pt>
                  <c:pt idx="32">
                    <c:v>12740,20561</c:v>
                  </c:pt>
                  <c:pt idx="33">
                    <c:v>12991,48183</c:v>
                  </c:pt>
                </c:lvl>
                <c:lvl>
                  <c:pt idx="0">
                    <c:v>Раствор 3 + газовая без Ar: </c:v>
                  </c:pt>
                  <c:pt idx="1">
                    <c:v>-107,3186049</c:v>
                  </c:pt>
                  <c:pt idx="2">
                    <c:v>-106,8361378</c:v>
                  </c:pt>
                  <c:pt idx="3">
                    <c:v>-101,2320379</c:v>
                  </c:pt>
                  <c:pt idx="4">
                    <c:v>-89,52316599</c:v>
                  </c:pt>
                  <c:pt idx="5">
                    <c:v>-75,23634078</c:v>
                  </c:pt>
                  <c:pt idx="6">
                    <c:v>-64,91402528</c:v>
                  </c:pt>
                  <c:pt idx="7">
                    <c:v>-57,2137297</c:v>
                  </c:pt>
                  <c:pt idx="8">
                    <c:v>-59,01122657</c:v>
                  </c:pt>
                  <c:pt idx="9">
                    <c:v>-60,72616594</c:v>
                  </c:pt>
                  <c:pt idx="10">
                    <c:v>-62,82007976</c:v>
                  </c:pt>
                  <c:pt idx="11">
                    <c:v>-64,8104439</c:v>
                  </c:pt>
                  <c:pt idx="12">
                    <c:v>-66,75446213</c:v>
                  </c:pt>
                  <c:pt idx="13">
                    <c:v>-68,7560711</c:v>
                  </c:pt>
                  <c:pt idx="14">
                    <c:v>-70,90922982</c:v>
                  </c:pt>
                  <c:pt idx="15">
                    <c:v>-73,08570432</c:v>
                  </c:pt>
                  <c:pt idx="16">
                    <c:v>-75,34140492</c:v>
                  </c:pt>
                  <c:pt idx="17">
                    <c:v>-77,64241121</c:v>
                  </c:pt>
                  <c:pt idx="18">
                    <c:v>-79,95029778</c:v>
                  </c:pt>
                  <c:pt idx="19">
                    <c:v>-82,27831941</c:v>
                  </c:pt>
                  <c:pt idx="20">
                    <c:v>-84,59995514</c:v>
                  </c:pt>
                  <c:pt idx="21">
                    <c:v>-86,92845116</c:v>
                  </c:pt>
                  <c:pt idx="22">
                    <c:v>-89,31020187</c:v>
                  </c:pt>
                  <c:pt idx="23">
                    <c:v>-98,78918905</c:v>
                  </c:pt>
                  <c:pt idx="24">
                    <c:v>-108,3872538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1 + газовая без Ar: </c:v>
                  </c:pt>
                  <c:pt idx="1">
                    <c:v>3198,382056</c:v>
                  </c:pt>
                  <c:pt idx="2">
                    <c:v>3406,409929</c:v>
                  </c:pt>
                  <c:pt idx="3">
                    <c:v>3624,869509</c:v>
                  </c:pt>
                  <c:pt idx="4">
                    <c:v>3856,790591</c:v>
                  </c:pt>
                  <c:pt idx="5">
                    <c:v>4096,6108</c:v>
                  </c:pt>
                  <c:pt idx="6">
                    <c:v>4997,556066</c:v>
                  </c:pt>
                  <c:pt idx="7">
                    <c:v>5231,381483</c:v>
                  </c:pt>
                  <c:pt idx="8">
                    <c:v>5448,515918</c:v>
                  </c:pt>
                  <c:pt idx="9">
                    <c:v>5653,380773</c:v>
                  </c:pt>
                  <c:pt idx="10">
                    <c:v>5833,038765</c:v>
                  </c:pt>
                  <c:pt idx="11">
                    <c:v>5984,399844</c:v>
                  </c:pt>
                  <c:pt idx="12">
                    <c:v>6119,940349</c:v>
                  </c:pt>
                  <c:pt idx="13">
                    <c:v>6264,855843</c:v>
                  </c:pt>
                  <c:pt idx="14">
                    <c:v>6440,22694</c:v>
                  </c:pt>
                  <c:pt idx="15">
                    <c:v>6626,041163</c:v>
                  </c:pt>
                  <c:pt idx="16">
                    <c:v>6830,725963</c:v>
                  </c:pt>
                  <c:pt idx="17">
                    <c:v>7046,533017</c:v>
                  </c:pt>
                  <c:pt idx="18">
                    <c:v>7265,277695</c:v>
                  </c:pt>
                  <c:pt idx="19">
                    <c:v>7487,291038</c:v>
                  </c:pt>
                  <c:pt idx="20">
                    <c:v>7709,957352</c:v>
                  </c:pt>
                  <c:pt idx="21">
                    <c:v>7934,138863</c:v>
                  </c:pt>
                  <c:pt idx="22">
                    <c:v>8168,638802</c:v>
                  </c:pt>
                  <c:pt idx="23">
                    <c:v>9096,228705</c:v>
                  </c:pt>
                  <c:pt idx="24">
                    <c:v>10046,10943</c:v>
                  </c:pt>
                  <c:pt idx="25">
                    <c:v>11015,29476</c:v>
                  </c:pt>
                  <c:pt idx="26">
                    <c:v>11258,91327</c:v>
                  </c:pt>
                  <c:pt idx="27">
                    <c:v>11502,44074</c:v>
                  </c:pt>
                  <c:pt idx="28">
                    <c:v>11747,18603</c:v>
                  </c:pt>
                  <c:pt idx="29">
                    <c:v>11993,16506</c:v>
                  </c:pt>
                  <c:pt idx="30">
                    <c:v>12240,568</c:v>
                  </c:pt>
                  <c:pt idx="31">
                    <c:v>12490,38917</c:v>
                  </c:pt>
                  <c:pt idx="32">
                    <c:v>12740,20561</c:v>
                  </c:pt>
                  <c:pt idx="33">
                    <c:v>12991,48183</c:v>
                  </c:pt>
                </c:lvl>
                <c:lvl>
                  <c:pt idx="0">
                    <c:v>Газовая без Ar: </c:v>
                  </c:pt>
                  <c:pt idx="1">
                    <c:v>-107,3186049</c:v>
                  </c:pt>
                  <c:pt idx="2">
                    <c:v>-106,8361378</c:v>
                  </c:pt>
                  <c:pt idx="3">
                    <c:v>-101,2320379</c:v>
                  </c:pt>
                  <c:pt idx="4">
                    <c:v>-89,52316599</c:v>
                  </c:pt>
                  <c:pt idx="5">
                    <c:v>-75,23634078</c:v>
                  </c:pt>
                  <c:pt idx="6">
                    <c:v>-64,91402528</c:v>
                  </c:pt>
                  <c:pt idx="7">
                    <c:v>-57,2137297</c:v>
                  </c:pt>
                  <c:pt idx="8">
                    <c:v>-59,01122657</c:v>
                  </c:pt>
                  <c:pt idx="9">
                    <c:v>-60,72616594</c:v>
                  </c:pt>
                  <c:pt idx="10">
                    <c:v>-62,82007976</c:v>
                  </c:pt>
                  <c:pt idx="11">
                    <c:v>-64,8104439</c:v>
                  </c:pt>
                  <c:pt idx="12">
                    <c:v>-66,75446213</c:v>
                  </c:pt>
                  <c:pt idx="13">
                    <c:v>-68,7560711</c:v>
                  </c:pt>
                  <c:pt idx="14">
                    <c:v>-70,90922982</c:v>
                  </c:pt>
                  <c:pt idx="15">
                    <c:v>-73,08570432</c:v>
                  </c:pt>
                  <c:pt idx="16">
                    <c:v>-75,34140492</c:v>
                  </c:pt>
                  <c:pt idx="17">
                    <c:v>-77,64241121</c:v>
                  </c:pt>
                  <c:pt idx="18">
                    <c:v>-79,95029778</c:v>
                  </c:pt>
                  <c:pt idx="19">
                    <c:v>-82,27831941</c:v>
                  </c:pt>
                  <c:pt idx="20">
                    <c:v>-84,59995514</c:v>
                  </c:pt>
                  <c:pt idx="21">
                    <c:v>-86,92845116</c:v>
                  </c:pt>
                  <c:pt idx="22">
                    <c:v>-89,31020187</c:v>
                  </c:pt>
                  <c:pt idx="23">
                    <c:v>-98,78918905</c:v>
                  </c:pt>
                  <c:pt idx="24">
                    <c:v>-108,3872538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3305,700661</c:v>
                  </c:pt>
                  <c:pt idx="2">
                    <c:v>3513,246067</c:v>
                  </c:pt>
                  <c:pt idx="3">
                    <c:v>3726,101547</c:v>
                  </c:pt>
                  <c:pt idx="4">
                    <c:v>3946,313757</c:v>
                  </c:pt>
                  <c:pt idx="5">
                    <c:v>4171,84714</c:v>
                  </c:pt>
                  <c:pt idx="6">
                    <c:v>5062,470091</c:v>
                  </c:pt>
                  <c:pt idx="7">
                    <c:v>5288,595213</c:v>
                  </c:pt>
                  <c:pt idx="8">
                    <c:v>5507,527145</c:v>
                  </c:pt>
                  <c:pt idx="9">
                    <c:v>5714,106939</c:v>
                  </c:pt>
                  <c:pt idx="10">
                    <c:v>5895,858845</c:v>
                  </c:pt>
                  <c:pt idx="11">
                    <c:v>6049,210288</c:v>
                  </c:pt>
                  <c:pt idx="12">
                    <c:v>6186,694811</c:v>
                  </c:pt>
                  <c:pt idx="13">
                    <c:v>6333,611914</c:v>
                  </c:pt>
                  <c:pt idx="14">
                    <c:v>6511,136169</c:v>
                  </c:pt>
                  <c:pt idx="15">
                    <c:v>6699,126868</c:v>
                  </c:pt>
                  <c:pt idx="16">
                    <c:v>6906,067368</c:v>
                  </c:pt>
                  <c:pt idx="17">
                    <c:v>7124,175428</c:v>
                  </c:pt>
                  <c:pt idx="18">
                    <c:v>7345,227993</c:v>
                  </c:pt>
                  <c:pt idx="19">
                    <c:v>7569,569358</c:v>
                  </c:pt>
                  <c:pt idx="20">
                    <c:v>7794,557307</c:v>
                  </c:pt>
                  <c:pt idx="21">
                    <c:v>8021,067314</c:v>
                  </c:pt>
                  <c:pt idx="22">
                    <c:v>8257,949004</c:v>
                  </c:pt>
                  <c:pt idx="23">
                    <c:v>9195,017895</c:v>
                  </c:pt>
                  <c:pt idx="24">
                    <c:v>10154,49668</c:v>
                  </c:pt>
                  <c:pt idx="25">
                    <c:v>11133,38555</c:v>
                  </c:pt>
                  <c:pt idx="26">
                    <c:v>11379,44683</c:v>
                  </c:pt>
                  <c:pt idx="27">
                    <c:v>11625,41033</c:v>
                  </c:pt>
                  <c:pt idx="28">
                    <c:v>11872,5985</c:v>
                  </c:pt>
                  <c:pt idx="29">
                    <c:v>12121,02727</c:v>
                  </c:pt>
                  <c:pt idx="30">
                    <c:v>12370,88681</c:v>
                  </c:pt>
                  <c:pt idx="31">
                    <c:v>12623,18517</c:v>
                  </c:pt>
                  <c:pt idx="32">
                    <c:v>12875,47195</c:v>
                  </c:pt>
                  <c:pt idx="33">
                    <c:v>13129,22538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3198,382056</c:v>
                  </c:pt>
                  <c:pt idx="2">
                    <c:v>3406,409929</c:v>
                  </c:pt>
                  <c:pt idx="3">
                    <c:v>3624,869509</c:v>
                  </c:pt>
                  <c:pt idx="4">
                    <c:v>3856,790591</c:v>
                  </c:pt>
                  <c:pt idx="5">
                    <c:v>4096,6108</c:v>
                  </c:pt>
                  <c:pt idx="6">
                    <c:v>4997,556066</c:v>
                  </c:pt>
                  <c:pt idx="7">
                    <c:v>5231,381483</c:v>
                  </c:pt>
                  <c:pt idx="8">
                    <c:v>5448,515918</c:v>
                  </c:pt>
                  <c:pt idx="9">
                    <c:v>5653,380773</c:v>
                  </c:pt>
                  <c:pt idx="10">
                    <c:v>5833,038765</c:v>
                  </c:pt>
                  <c:pt idx="11">
                    <c:v>5984,399844</c:v>
                  </c:pt>
                  <c:pt idx="12">
                    <c:v>6119,940349</c:v>
                  </c:pt>
                  <c:pt idx="13">
                    <c:v>6264,855843</c:v>
                  </c:pt>
                  <c:pt idx="14">
                    <c:v>6440,22694</c:v>
                  </c:pt>
                  <c:pt idx="15">
                    <c:v>6626,041163</c:v>
                  </c:pt>
                  <c:pt idx="16">
                    <c:v>6830,725963</c:v>
                  </c:pt>
                  <c:pt idx="17">
                    <c:v>7046,533017</c:v>
                  </c:pt>
                  <c:pt idx="18">
                    <c:v>7265,277695</c:v>
                  </c:pt>
                  <c:pt idx="19">
                    <c:v>7487,291038</c:v>
                  </c:pt>
                  <c:pt idx="20">
                    <c:v>7709,957352</c:v>
                  </c:pt>
                  <c:pt idx="21">
                    <c:v>7934,138863</c:v>
                  </c:pt>
                  <c:pt idx="22">
                    <c:v>8168,638802</c:v>
                  </c:pt>
                  <c:pt idx="23">
                    <c:v>9096,228705</c:v>
                  </c:pt>
                  <c:pt idx="24">
                    <c:v>10046,10943</c:v>
                  </c:pt>
                  <c:pt idx="25">
                    <c:v>11015,29476</c:v>
                  </c:pt>
                  <c:pt idx="26">
                    <c:v>11258,91327</c:v>
                  </c:pt>
                  <c:pt idx="27">
                    <c:v>11502,44074</c:v>
                  </c:pt>
                  <c:pt idx="28">
                    <c:v>11747,18603</c:v>
                  </c:pt>
                  <c:pt idx="29">
                    <c:v>11993,16506</c:v>
                  </c:pt>
                  <c:pt idx="30">
                    <c:v>12240,568</c:v>
                  </c:pt>
                  <c:pt idx="31">
                    <c:v>12490,38917</c:v>
                  </c:pt>
                  <c:pt idx="32">
                    <c:v>12740,20561</c:v>
                  </c:pt>
                  <c:pt idx="33">
                    <c:v>12991,48183</c:v>
                  </c:pt>
                </c:lvl>
                <c:lvl>
                  <c:pt idx="0">
                    <c:v>Раствор 3 + газовая без Ar: </c:v>
                  </c:pt>
                  <c:pt idx="1">
                    <c:v>-107,3186049</c:v>
                  </c:pt>
                  <c:pt idx="2">
                    <c:v>-106,8361378</c:v>
                  </c:pt>
                  <c:pt idx="3">
                    <c:v>-101,2320379</c:v>
                  </c:pt>
                  <c:pt idx="4">
                    <c:v>-89,52316599</c:v>
                  </c:pt>
                  <c:pt idx="5">
                    <c:v>-75,23634078</c:v>
                  </c:pt>
                  <c:pt idx="6">
                    <c:v>-64,91402528</c:v>
                  </c:pt>
                  <c:pt idx="7">
                    <c:v>-57,2137297</c:v>
                  </c:pt>
                  <c:pt idx="8">
                    <c:v>-59,01122657</c:v>
                  </c:pt>
                  <c:pt idx="9">
                    <c:v>-60,72616594</c:v>
                  </c:pt>
                  <c:pt idx="10">
                    <c:v>-62,82007976</c:v>
                  </c:pt>
                  <c:pt idx="11">
                    <c:v>-64,8104439</c:v>
                  </c:pt>
                  <c:pt idx="12">
                    <c:v>-66,75446213</c:v>
                  </c:pt>
                  <c:pt idx="13">
                    <c:v>-68,7560711</c:v>
                  </c:pt>
                  <c:pt idx="14">
                    <c:v>-70,90922982</c:v>
                  </c:pt>
                  <c:pt idx="15">
                    <c:v>-73,08570432</c:v>
                  </c:pt>
                  <c:pt idx="16">
                    <c:v>-75,34140492</c:v>
                  </c:pt>
                  <c:pt idx="17">
                    <c:v>-77,64241121</c:v>
                  </c:pt>
                  <c:pt idx="18">
                    <c:v>-79,95029778</c:v>
                  </c:pt>
                  <c:pt idx="19">
                    <c:v>-82,27831941</c:v>
                  </c:pt>
                  <c:pt idx="20">
                    <c:v>-84,59995514</c:v>
                  </c:pt>
                  <c:pt idx="21">
                    <c:v>-86,92845116</c:v>
                  </c:pt>
                  <c:pt idx="22">
                    <c:v>-89,31020187</c:v>
                  </c:pt>
                  <c:pt idx="23">
                    <c:v>-98,78918905</c:v>
                  </c:pt>
                  <c:pt idx="24">
                    <c:v>-108,3872538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1 + газовая без Ar: </c:v>
                  </c:pt>
                  <c:pt idx="1">
                    <c:v>3198,382056</c:v>
                  </c:pt>
                  <c:pt idx="2">
                    <c:v>3406,409929</c:v>
                  </c:pt>
                  <c:pt idx="3">
                    <c:v>3624,869509</c:v>
                  </c:pt>
                  <c:pt idx="4">
                    <c:v>3856,790591</c:v>
                  </c:pt>
                  <c:pt idx="5">
                    <c:v>4096,6108</c:v>
                  </c:pt>
                  <c:pt idx="6">
                    <c:v>4997,556066</c:v>
                  </c:pt>
                  <c:pt idx="7">
                    <c:v>5231,381483</c:v>
                  </c:pt>
                  <c:pt idx="8">
                    <c:v>5448,515918</c:v>
                  </c:pt>
                  <c:pt idx="9">
                    <c:v>5653,380773</c:v>
                  </c:pt>
                  <c:pt idx="10">
                    <c:v>5833,038765</c:v>
                  </c:pt>
                  <c:pt idx="11">
                    <c:v>5984,399844</c:v>
                  </c:pt>
                  <c:pt idx="12">
                    <c:v>6119,940349</c:v>
                  </c:pt>
                  <c:pt idx="13">
                    <c:v>6264,855843</c:v>
                  </c:pt>
                  <c:pt idx="14">
                    <c:v>6440,22694</c:v>
                  </c:pt>
                  <c:pt idx="15">
                    <c:v>6626,041163</c:v>
                  </c:pt>
                  <c:pt idx="16">
                    <c:v>6830,725963</c:v>
                  </c:pt>
                  <c:pt idx="17">
                    <c:v>7046,533017</c:v>
                  </c:pt>
                  <c:pt idx="18">
                    <c:v>7265,277695</c:v>
                  </c:pt>
                  <c:pt idx="19">
                    <c:v>7487,291038</c:v>
                  </c:pt>
                  <c:pt idx="20">
                    <c:v>7709,957352</c:v>
                  </c:pt>
                  <c:pt idx="21">
                    <c:v>7934,138863</c:v>
                  </c:pt>
                  <c:pt idx="22">
                    <c:v>8168,638802</c:v>
                  </c:pt>
                  <c:pt idx="23">
                    <c:v>9096,228705</c:v>
                  </c:pt>
                  <c:pt idx="24">
                    <c:v>10046,10943</c:v>
                  </c:pt>
                  <c:pt idx="25">
                    <c:v>11015,29476</c:v>
                  </c:pt>
                  <c:pt idx="26">
                    <c:v>11258,91327</c:v>
                  </c:pt>
                  <c:pt idx="27">
                    <c:v>11502,44074</c:v>
                  </c:pt>
                  <c:pt idx="28">
                    <c:v>11747,18603</c:v>
                  </c:pt>
                  <c:pt idx="29">
                    <c:v>11993,16506</c:v>
                  </c:pt>
                  <c:pt idx="30">
                    <c:v>12240,568</c:v>
                  </c:pt>
                  <c:pt idx="31">
                    <c:v>12490,38917</c:v>
                  </c:pt>
                  <c:pt idx="32">
                    <c:v>12740,20561</c:v>
                  </c:pt>
                  <c:pt idx="33">
                    <c:v>12991,48183</c:v>
                  </c:pt>
                </c:lvl>
                <c:lvl>
                  <c:pt idx="0">
                    <c:v>Газовая без Ar: </c:v>
                  </c:pt>
                  <c:pt idx="1">
                    <c:v>-107,3186049</c:v>
                  </c:pt>
                  <c:pt idx="2">
                    <c:v>-106,8361378</c:v>
                  </c:pt>
                  <c:pt idx="3">
                    <c:v>-101,2320379</c:v>
                  </c:pt>
                  <c:pt idx="4">
                    <c:v>-89,52316599</c:v>
                  </c:pt>
                  <c:pt idx="5">
                    <c:v>-75,23634078</c:v>
                  </c:pt>
                  <c:pt idx="6">
                    <c:v>-64,91402528</c:v>
                  </c:pt>
                  <c:pt idx="7">
                    <c:v>-57,2137297</c:v>
                  </c:pt>
                  <c:pt idx="8">
                    <c:v>-59,01122657</c:v>
                  </c:pt>
                  <c:pt idx="9">
                    <c:v>-60,72616594</c:v>
                  </c:pt>
                  <c:pt idx="10">
                    <c:v>-62,82007976</c:v>
                  </c:pt>
                  <c:pt idx="11">
                    <c:v>-64,8104439</c:v>
                  </c:pt>
                  <c:pt idx="12">
                    <c:v>-66,75446213</c:v>
                  </c:pt>
                  <c:pt idx="13">
                    <c:v>-68,7560711</c:v>
                  </c:pt>
                  <c:pt idx="14">
                    <c:v>-70,90922982</c:v>
                  </c:pt>
                  <c:pt idx="15">
                    <c:v>-73,08570432</c:v>
                  </c:pt>
                  <c:pt idx="16">
                    <c:v>-75,34140492</c:v>
                  </c:pt>
                  <c:pt idx="17">
                    <c:v>-77,64241121</c:v>
                  </c:pt>
                  <c:pt idx="18">
                    <c:v>-79,95029778</c:v>
                  </c:pt>
                  <c:pt idx="19">
                    <c:v>-82,27831941</c:v>
                  </c:pt>
                  <c:pt idx="20">
                    <c:v>-84,59995514</c:v>
                  </c:pt>
                  <c:pt idx="21">
                    <c:v>-86,92845116</c:v>
                  </c:pt>
                  <c:pt idx="22">
                    <c:v>-89,31020187</c:v>
                  </c:pt>
                  <c:pt idx="23">
                    <c:v>-98,78918905</c:v>
                  </c:pt>
                  <c:pt idx="24">
                    <c:v>-108,3872538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3305,700661</c:v>
                  </c:pt>
                  <c:pt idx="2">
                    <c:v>3513,246067</c:v>
                  </c:pt>
                  <c:pt idx="3">
                    <c:v>3726,101547</c:v>
                  </c:pt>
                  <c:pt idx="4">
                    <c:v>3946,313757</c:v>
                  </c:pt>
                  <c:pt idx="5">
                    <c:v>4171,84714</c:v>
                  </c:pt>
                  <c:pt idx="6">
                    <c:v>5062,470091</c:v>
                  </c:pt>
                  <c:pt idx="7">
                    <c:v>5288,595213</c:v>
                  </c:pt>
                  <c:pt idx="8">
                    <c:v>5507,527145</c:v>
                  </c:pt>
                  <c:pt idx="9">
                    <c:v>5714,106939</c:v>
                  </c:pt>
                  <c:pt idx="10">
                    <c:v>5895,858845</c:v>
                  </c:pt>
                  <c:pt idx="11">
                    <c:v>6049,210288</c:v>
                  </c:pt>
                  <c:pt idx="12">
                    <c:v>6186,694811</c:v>
                  </c:pt>
                  <c:pt idx="13">
                    <c:v>6333,611914</c:v>
                  </c:pt>
                  <c:pt idx="14">
                    <c:v>6511,136169</c:v>
                  </c:pt>
                  <c:pt idx="15">
                    <c:v>6699,126868</c:v>
                  </c:pt>
                  <c:pt idx="16">
                    <c:v>6906,067368</c:v>
                  </c:pt>
                  <c:pt idx="17">
                    <c:v>7124,175428</c:v>
                  </c:pt>
                  <c:pt idx="18">
                    <c:v>7345,227993</c:v>
                  </c:pt>
                  <c:pt idx="19">
                    <c:v>7569,569358</c:v>
                  </c:pt>
                  <c:pt idx="20">
                    <c:v>7794,557307</c:v>
                  </c:pt>
                  <c:pt idx="21">
                    <c:v>8021,067314</c:v>
                  </c:pt>
                  <c:pt idx="22">
                    <c:v>8257,949004</c:v>
                  </c:pt>
                  <c:pt idx="23">
                    <c:v>9195,017895</c:v>
                  </c:pt>
                  <c:pt idx="24">
                    <c:v>10154,49668</c:v>
                  </c:pt>
                  <c:pt idx="25">
                    <c:v>11133,38555</c:v>
                  </c:pt>
                  <c:pt idx="26">
                    <c:v>11379,44683</c:v>
                  </c:pt>
                  <c:pt idx="27">
                    <c:v>11625,41033</c:v>
                  </c:pt>
                  <c:pt idx="28">
                    <c:v>11872,5985</c:v>
                  </c:pt>
                  <c:pt idx="29">
                    <c:v>12121,02727</c:v>
                  </c:pt>
                  <c:pt idx="30">
                    <c:v>12370,88681</c:v>
                  </c:pt>
                  <c:pt idx="31">
                    <c:v>12623,18517</c:v>
                  </c:pt>
                  <c:pt idx="32">
                    <c:v>12875,47195</c:v>
                  </c:pt>
                  <c:pt idx="33">
                    <c:v>13129,22538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3198,382056</c:v>
                  </c:pt>
                  <c:pt idx="2">
                    <c:v>3406,409929</c:v>
                  </c:pt>
                  <c:pt idx="3">
                    <c:v>3624,869509</c:v>
                  </c:pt>
                  <c:pt idx="4">
                    <c:v>3856,790591</c:v>
                  </c:pt>
                  <c:pt idx="5">
                    <c:v>4096,6108</c:v>
                  </c:pt>
                  <c:pt idx="6">
                    <c:v>4997,556066</c:v>
                  </c:pt>
                  <c:pt idx="7">
                    <c:v>5231,381483</c:v>
                  </c:pt>
                  <c:pt idx="8">
                    <c:v>5448,515918</c:v>
                  </c:pt>
                  <c:pt idx="9">
                    <c:v>5653,380773</c:v>
                  </c:pt>
                  <c:pt idx="10">
                    <c:v>5833,038765</c:v>
                  </c:pt>
                  <c:pt idx="11">
                    <c:v>5984,399844</c:v>
                  </c:pt>
                  <c:pt idx="12">
                    <c:v>6119,940349</c:v>
                  </c:pt>
                  <c:pt idx="13">
                    <c:v>6264,855843</c:v>
                  </c:pt>
                  <c:pt idx="14">
                    <c:v>6440,22694</c:v>
                  </c:pt>
                  <c:pt idx="15">
                    <c:v>6626,041163</c:v>
                  </c:pt>
                  <c:pt idx="16">
                    <c:v>6830,725963</c:v>
                  </c:pt>
                  <c:pt idx="17">
                    <c:v>7046,533017</c:v>
                  </c:pt>
                  <c:pt idx="18">
                    <c:v>7265,277695</c:v>
                  </c:pt>
                  <c:pt idx="19">
                    <c:v>7487,291038</c:v>
                  </c:pt>
                  <c:pt idx="20">
                    <c:v>7709,957352</c:v>
                  </c:pt>
                  <c:pt idx="21">
                    <c:v>7934,138863</c:v>
                  </c:pt>
                  <c:pt idx="22">
                    <c:v>8168,638802</c:v>
                  </c:pt>
                  <c:pt idx="23">
                    <c:v>9096,228705</c:v>
                  </c:pt>
                  <c:pt idx="24">
                    <c:v>10046,10943</c:v>
                  </c:pt>
                  <c:pt idx="25">
                    <c:v>11015,29476</c:v>
                  </c:pt>
                  <c:pt idx="26">
                    <c:v>11258,91327</c:v>
                  </c:pt>
                  <c:pt idx="27">
                    <c:v>11502,44074</c:v>
                  </c:pt>
                  <c:pt idx="28">
                    <c:v>11747,18603</c:v>
                  </c:pt>
                  <c:pt idx="29">
                    <c:v>11993,16506</c:v>
                  </c:pt>
                  <c:pt idx="30">
                    <c:v>12240,568</c:v>
                  </c:pt>
                  <c:pt idx="31">
                    <c:v>12490,38917</c:v>
                  </c:pt>
                  <c:pt idx="32">
                    <c:v>12740,20561</c:v>
                  </c:pt>
                  <c:pt idx="33">
                    <c:v>12991,48183</c:v>
                  </c:pt>
                </c:lvl>
                <c:lvl>
                  <c:pt idx="0">
                    <c:v>Раствор 3 + газовая без Ar: </c:v>
                  </c:pt>
                  <c:pt idx="1">
                    <c:v>-107,3186049</c:v>
                  </c:pt>
                  <c:pt idx="2">
                    <c:v>-106,8361378</c:v>
                  </c:pt>
                  <c:pt idx="3">
                    <c:v>-101,2320379</c:v>
                  </c:pt>
                  <c:pt idx="4">
                    <c:v>-89,52316599</c:v>
                  </c:pt>
                  <c:pt idx="5">
                    <c:v>-75,23634078</c:v>
                  </c:pt>
                  <c:pt idx="6">
                    <c:v>-64,91402528</c:v>
                  </c:pt>
                  <c:pt idx="7">
                    <c:v>-57,2137297</c:v>
                  </c:pt>
                  <c:pt idx="8">
                    <c:v>-59,01122657</c:v>
                  </c:pt>
                  <c:pt idx="9">
                    <c:v>-60,72616594</c:v>
                  </c:pt>
                  <c:pt idx="10">
                    <c:v>-62,82007976</c:v>
                  </c:pt>
                  <c:pt idx="11">
                    <c:v>-64,8104439</c:v>
                  </c:pt>
                  <c:pt idx="12">
                    <c:v>-66,75446213</c:v>
                  </c:pt>
                  <c:pt idx="13">
                    <c:v>-68,7560711</c:v>
                  </c:pt>
                  <c:pt idx="14">
                    <c:v>-70,90922982</c:v>
                  </c:pt>
                  <c:pt idx="15">
                    <c:v>-73,08570432</c:v>
                  </c:pt>
                  <c:pt idx="16">
                    <c:v>-75,34140492</c:v>
                  </c:pt>
                  <c:pt idx="17">
                    <c:v>-77,64241121</c:v>
                  </c:pt>
                  <c:pt idx="18">
                    <c:v>-79,95029778</c:v>
                  </c:pt>
                  <c:pt idx="19">
                    <c:v>-82,27831941</c:v>
                  </c:pt>
                  <c:pt idx="20">
                    <c:v>-84,59995514</c:v>
                  </c:pt>
                  <c:pt idx="21">
                    <c:v>-86,92845116</c:v>
                  </c:pt>
                  <c:pt idx="22">
                    <c:v>-89,31020187</c:v>
                  </c:pt>
                  <c:pt idx="23">
                    <c:v>-98,78918905</c:v>
                  </c:pt>
                  <c:pt idx="24">
                    <c:v>-108,3872538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1 + газовая без Ar: </c:v>
                  </c:pt>
                  <c:pt idx="1">
                    <c:v>3198,382056</c:v>
                  </c:pt>
                  <c:pt idx="2">
                    <c:v>3406,409929</c:v>
                  </c:pt>
                  <c:pt idx="3">
                    <c:v>3624,869509</c:v>
                  </c:pt>
                  <c:pt idx="4">
                    <c:v>3856,790591</c:v>
                  </c:pt>
                  <c:pt idx="5">
                    <c:v>4096,6108</c:v>
                  </c:pt>
                  <c:pt idx="6">
                    <c:v>4997,556066</c:v>
                  </c:pt>
                  <c:pt idx="7">
                    <c:v>5231,381483</c:v>
                  </c:pt>
                  <c:pt idx="8">
                    <c:v>5448,515918</c:v>
                  </c:pt>
                  <c:pt idx="9">
                    <c:v>5653,380773</c:v>
                  </c:pt>
                  <c:pt idx="10">
                    <c:v>5833,038765</c:v>
                  </c:pt>
                  <c:pt idx="11">
                    <c:v>5984,399844</c:v>
                  </c:pt>
                  <c:pt idx="12">
                    <c:v>6119,940349</c:v>
                  </c:pt>
                  <c:pt idx="13">
                    <c:v>6264,855843</c:v>
                  </c:pt>
                  <c:pt idx="14">
                    <c:v>6440,22694</c:v>
                  </c:pt>
                  <c:pt idx="15">
                    <c:v>6626,041163</c:v>
                  </c:pt>
                  <c:pt idx="16">
                    <c:v>6830,725963</c:v>
                  </c:pt>
                  <c:pt idx="17">
                    <c:v>7046,533017</c:v>
                  </c:pt>
                  <c:pt idx="18">
                    <c:v>7265,277695</c:v>
                  </c:pt>
                  <c:pt idx="19">
                    <c:v>7487,291038</c:v>
                  </c:pt>
                  <c:pt idx="20">
                    <c:v>7709,957352</c:v>
                  </c:pt>
                  <c:pt idx="21">
                    <c:v>7934,138863</c:v>
                  </c:pt>
                  <c:pt idx="22">
                    <c:v>8168,638802</c:v>
                  </c:pt>
                  <c:pt idx="23">
                    <c:v>9096,228705</c:v>
                  </c:pt>
                  <c:pt idx="24">
                    <c:v>10046,10943</c:v>
                  </c:pt>
                  <c:pt idx="25">
                    <c:v>11015,29476</c:v>
                  </c:pt>
                  <c:pt idx="26">
                    <c:v>11258,91327</c:v>
                  </c:pt>
                  <c:pt idx="27">
                    <c:v>11502,44074</c:v>
                  </c:pt>
                  <c:pt idx="28">
                    <c:v>11747,18603</c:v>
                  </c:pt>
                  <c:pt idx="29">
                    <c:v>11993,16506</c:v>
                  </c:pt>
                  <c:pt idx="30">
                    <c:v>12240,568</c:v>
                  </c:pt>
                  <c:pt idx="31">
                    <c:v>12490,38917</c:v>
                  </c:pt>
                  <c:pt idx="32">
                    <c:v>12740,20561</c:v>
                  </c:pt>
                  <c:pt idx="33">
                    <c:v>12991,48183</c:v>
                  </c:pt>
                </c:lvl>
                <c:lvl>
                  <c:pt idx="0">
                    <c:v>Газовая без Ar: </c:v>
                  </c:pt>
                  <c:pt idx="1">
                    <c:v>-107,3186049</c:v>
                  </c:pt>
                  <c:pt idx="2">
                    <c:v>-106,8361378</c:v>
                  </c:pt>
                  <c:pt idx="3">
                    <c:v>-101,2320379</c:v>
                  </c:pt>
                  <c:pt idx="4">
                    <c:v>-89,52316599</c:v>
                  </c:pt>
                  <c:pt idx="5">
                    <c:v>-75,23634078</c:v>
                  </c:pt>
                  <c:pt idx="6">
                    <c:v>-64,91402528</c:v>
                  </c:pt>
                  <c:pt idx="7">
                    <c:v>-57,2137297</c:v>
                  </c:pt>
                  <c:pt idx="8">
                    <c:v>-59,01122657</c:v>
                  </c:pt>
                  <c:pt idx="9">
                    <c:v>-60,72616594</c:v>
                  </c:pt>
                  <c:pt idx="10">
                    <c:v>-62,82007976</c:v>
                  </c:pt>
                  <c:pt idx="11">
                    <c:v>-64,8104439</c:v>
                  </c:pt>
                  <c:pt idx="12">
                    <c:v>-66,75446213</c:v>
                  </c:pt>
                  <c:pt idx="13">
                    <c:v>-68,7560711</c:v>
                  </c:pt>
                  <c:pt idx="14">
                    <c:v>-70,90922982</c:v>
                  </c:pt>
                  <c:pt idx="15">
                    <c:v>-73,08570432</c:v>
                  </c:pt>
                  <c:pt idx="16">
                    <c:v>-75,34140492</c:v>
                  </c:pt>
                  <c:pt idx="17">
                    <c:v>-77,64241121</c:v>
                  </c:pt>
                  <c:pt idx="18">
                    <c:v>-79,95029778</c:v>
                  </c:pt>
                  <c:pt idx="19">
                    <c:v>-82,27831941</c:v>
                  </c:pt>
                  <c:pt idx="20">
                    <c:v>-84,59995514</c:v>
                  </c:pt>
                  <c:pt idx="21">
                    <c:v>-86,92845116</c:v>
                  </c:pt>
                  <c:pt idx="22">
                    <c:v>-89,31020187</c:v>
                  </c:pt>
                  <c:pt idx="23">
                    <c:v>-98,78918905</c:v>
                  </c:pt>
                  <c:pt idx="24">
                    <c:v>-108,3872538</c:v>
                  </c:pt>
                  <c:pt idx="25">
                    <c:v>-118,0907881</c:v>
                  </c:pt>
                  <c:pt idx="26">
                    <c:v>-120,5335605</c:v>
                  </c:pt>
                  <c:pt idx="27">
                    <c:v>-122,9695842</c:v>
                  </c:pt>
                  <c:pt idx="28">
                    <c:v>-125,4124675</c:v>
                  </c:pt>
                  <c:pt idx="29">
                    <c:v>-127,8622102</c:v>
                  </c:pt>
                  <c:pt idx="30">
                    <c:v>-130,3188124</c:v>
                  </c:pt>
                  <c:pt idx="31">
                    <c:v>-132,7960068</c:v>
                  </c:pt>
                  <c:pt idx="32">
                    <c:v>-135,2663487</c:v>
                  </c:pt>
                  <c:pt idx="33">
                    <c:v>-137,74355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3305,700661</c:v>
                  </c:pt>
                  <c:pt idx="2">
                    <c:v>3513,246067</c:v>
                  </c:pt>
                  <c:pt idx="3">
                    <c:v>3726,101547</c:v>
                  </c:pt>
                  <c:pt idx="4">
                    <c:v>3946,313757</c:v>
                  </c:pt>
                  <c:pt idx="5">
                    <c:v>4171,84714</c:v>
                  </c:pt>
                  <c:pt idx="6">
                    <c:v>5062,470091</c:v>
                  </c:pt>
                  <c:pt idx="7">
                    <c:v>5288,595213</c:v>
                  </c:pt>
                  <c:pt idx="8">
                    <c:v>5507,527145</c:v>
                  </c:pt>
                  <c:pt idx="9">
                    <c:v>5714,106939</c:v>
                  </c:pt>
                  <c:pt idx="10">
                    <c:v>5895,858845</c:v>
                  </c:pt>
                  <c:pt idx="11">
                    <c:v>6049,210288</c:v>
                  </c:pt>
                  <c:pt idx="12">
                    <c:v>6186,694811</c:v>
                  </c:pt>
                  <c:pt idx="13">
                    <c:v>6333,611914</c:v>
                  </c:pt>
                  <c:pt idx="14">
                    <c:v>6511,136169</c:v>
                  </c:pt>
                  <c:pt idx="15">
                    <c:v>6699,126868</c:v>
                  </c:pt>
                  <c:pt idx="16">
                    <c:v>6906,067368</c:v>
                  </c:pt>
                  <c:pt idx="17">
                    <c:v>7124,175428</c:v>
                  </c:pt>
                  <c:pt idx="18">
                    <c:v>7345,227993</c:v>
                  </c:pt>
                  <c:pt idx="19">
                    <c:v>7569,569358</c:v>
                  </c:pt>
                  <c:pt idx="20">
                    <c:v>7794,557307</c:v>
                  </c:pt>
                  <c:pt idx="21">
                    <c:v>8021,067314</c:v>
                  </c:pt>
                  <c:pt idx="22">
                    <c:v>8257,949004</c:v>
                  </c:pt>
                  <c:pt idx="23">
                    <c:v>9195,017895</c:v>
                  </c:pt>
                  <c:pt idx="24">
                    <c:v>10154,49668</c:v>
                  </c:pt>
                  <c:pt idx="25">
                    <c:v>11133,38555</c:v>
                  </c:pt>
                  <c:pt idx="26">
                    <c:v>11379,44683</c:v>
                  </c:pt>
                  <c:pt idx="27">
                    <c:v>11625,41033</c:v>
                  </c:pt>
                  <c:pt idx="28">
                    <c:v>11872,5985</c:v>
                  </c:pt>
                  <c:pt idx="29">
                    <c:v>12121,02727</c:v>
                  </c:pt>
                  <c:pt idx="30">
                    <c:v>12370,88681</c:v>
                  </c:pt>
                  <c:pt idx="31">
                    <c:v>12623,18517</c:v>
                  </c:pt>
                  <c:pt idx="32">
                    <c:v>12875,47195</c:v>
                  </c:pt>
                  <c:pt idx="33">
                    <c:v>13129,22538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ALL!$F$4:$BR$4</c:f>
              <c:numCache>
                <c:formatCode>0.0E+00</c:formatCode>
                <c:ptCount val="65"/>
                <c:pt idx="0">
                  <c:v>0</c:v>
                </c:pt>
                <c:pt idx="1">
                  <c:v>1.5279999999999999E-35</c:v>
                </c:pt>
                <c:pt idx="2">
                  <c:v>1.1221999999999999E-21</c:v>
                </c:pt>
                <c:pt idx="3">
                  <c:v>1.7264E-12</c:v>
                </c:pt>
                <c:pt idx="4">
                  <c:v>7.3283000000000004E-10</c:v>
                </c:pt>
                <c:pt idx="5">
                  <c:v>5.2629000000000001E-9</c:v>
                </c:pt>
                <c:pt idx="6">
                  <c:v>4.0596000000000003E-9</c:v>
                </c:pt>
                <c:pt idx="7">
                  <c:v>4.9533000000000003E-9</c:v>
                </c:pt>
                <c:pt idx="8">
                  <c:v>6.1015000000000001E-9</c:v>
                </c:pt>
                <c:pt idx="9">
                  <c:v>8.0347999999999996E-9</c:v>
                </c:pt>
                <c:pt idx="10">
                  <c:v>7.8522000000000007E-9</c:v>
                </c:pt>
                <c:pt idx="11">
                  <c:v>6.2000000000000001E-9</c:v>
                </c:pt>
                <c:pt idx="12">
                  <c:v>1.1660999999999999E-8</c:v>
                </c:pt>
                <c:pt idx="13">
                  <c:v>1.6744999999999999E-8</c:v>
                </c:pt>
                <c:pt idx="14">
                  <c:v>1.726E-8</c:v>
                </c:pt>
                <c:pt idx="15">
                  <c:v>1.4675000000000001E-8</c:v>
                </c:pt>
                <c:pt idx="16">
                  <c:v>1.9749E-8</c:v>
                </c:pt>
                <c:pt idx="17">
                  <c:v>1.3459E-8</c:v>
                </c:pt>
                <c:pt idx="18">
                  <c:v>1.5769E-8</c:v>
                </c:pt>
                <c:pt idx="19">
                  <c:v>1.7514999999999998E-8</c:v>
                </c:pt>
                <c:pt idx="20">
                  <c:v>1.7946999999999999E-8</c:v>
                </c:pt>
                <c:pt idx="21">
                  <c:v>1.7976000000000002E-8</c:v>
                </c:pt>
                <c:pt idx="22">
                  <c:v>1.8323000000000001E-8</c:v>
                </c:pt>
                <c:pt idx="23">
                  <c:v>1.5376000000000001E-8</c:v>
                </c:pt>
                <c:pt idx="24">
                  <c:v>1.7321E-8</c:v>
                </c:pt>
                <c:pt idx="25">
                  <c:v>2.2071E-8</c:v>
                </c:pt>
                <c:pt idx="26">
                  <c:v>2.6387E-8</c:v>
                </c:pt>
                <c:pt idx="27">
                  <c:v>3.0029999999999998E-8</c:v>
                </c:pt>
                <c:pt idx="28">
                  <c:v>1.9715000000000002E-8</c:v>
                </c:pt>
                <c:pt idx="29">
                  <c:v>2.1117E-8</c:v>
                </c:pt>
                <c:pt idx="30">
                  <c:v>2.2090000000000001E-8</c:v>
                </c:pt>
                <c:pt idx="31">
                  <c:v>2.2691000000000001E-8</c:v>
                </c:pt>
                <c:pt idx="32">
                  <c:v>2.3134000000000001E-8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ALL!$F$7:$BR$7</c:f>
              <c:numCache>
                <c:formatCode>0.0E+00</c:formatCode>
                <c:ptCount val="65"/>
                <c:pt idx="0">
                  <c:v>0.11748</c:v>
                </c:pt>
                <c:pt idx="1">
                  <c:v>0.11147</c:v>
                </c:pt>
                <c:pt idx="2">
                  <c:v>9.7212999999999994E-2</c:v>
                </c:pt>
                <c:pt idx="3">
                  <c:v>7.3511000000000007E-2</c:v>
                </c:pt>
                <c:pt idx="4">
                  <c:v>4.6474000000000001E-2</c:v>
                </c:pt>
                <c:pt idx="5">
                  <c:v>1.4909E-2</c:v>
                </c:pt>
                <c:pt idx="6">
                  <c:v>1.297E-3</c:v>
                </c:pt>
                <c:pt idx="7">
                  <c:v>6.6609999999999998E-4</c:v>
                </c:pt>
                <c:pt idx="8">
                  <c:v>2.5766999999999999E-5</c:v>
                </c:pt>
                <c:pt idx="9">
                  <c:v>1.2975E-5</c:v>
                </c:pt>
                <c:pt idx="10">
                  <c:v>6.4440999999999998E-6</c:v>
                </c:pt>
                <c:pt idx="11">
                  <c:v>2.9247000000000001E-6</c:v>
                </c:pt>
                <c:pt idx="12">
                  <c:v>1.1677000000000001E-6</c:v>
                </c:pt>
                <c:pt idx="13">
                  <c:v>4.1841E-7</c:v>
                </c:pt>
                <c:pt idx="14">
                  <c:v>1.4081E-7</c:v>
                </c:pt>
                <c:pt idx="15">
                  <c:v>4.639E-8</c:v>
                </c:pt>
                <c:pt idx="16">
                  <c:v>1.5378E-8</c:v>
                </c:pt>
                <c:pt idx="17">
                  <c:v>5.2048000000000001E-9</c:v>
                </c:pt>
                <c:pt idx="18">
                  <c:v>1.8107E-9</c:v>
                </c:pt>
                <c:pt idx="19">
                  <c:v>6.4891999999999997E-10</c:v>
                </c:pt>
                <c:pt idx="20">
                  <c:v>2.3962E-10</c:v>
                </c:pt>
                <c:pt idx="21">
                  <c:v>9.1097000000000001E-11</c:v>
                </c:pt>
                <c:pt idx="22">
                  <c:v>2.485E-12</c:v>
                </c:pt>
                <c:pt idx="23">
                  <c:v>9.9659000000000005E-14</c:v>
                </c:pt>
                <c:pt idx="24">
                  <c:v>5.5798999999999998E-15</c:v>
                </c:pt>
                <c:pt idx="25">
                  <c:v>2.8056000000000001E-15</c:v>
                </c:pt>
                <c:pt idx="26">
                  <c:v>1.4241E-15</c:v>
                </c:pt>
                <c:pt idx="27">
                  <c:v>7.2978E-16</c:v>
                </c:pt>
                <c:pt idx="28">
                  <c:v>3.7774E-16</c:v>
                </c:pt>
                <c:pt idx="29">
                  <c:v>1.9755E-16</c:v>
                </c:pt>
                <c:pt idx="30">
                  <c:v>1.0437999999999999E-16</c:v>
                </c:pt>
                <c:pt idx="31">
                  <c:v>5.5724999999999996E-17</c:v>
                </c:pt>
                <c:pt idx="32">
                  <c:v>3.0047E-17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E7A-412E-BBF5-89E233391AB6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ALL!$F$8:$BR$8</c:f>
              <c:numCache>
                <c:formatCode>0.0E+00</c:formatCode>
                <c:ptCount val="65"/>
                <c:pt idx="0">
                  <c:v>5.4455000000000003E-2</c:v>
                </c:pt>
                <c:pt idx="1">
                  <c:v>5.7126999999999997E-2</c:v>
                </c:pt>
                <c:pt idx="2">
                  <c:v>6.3462000000000005E-2</c:v>
                </c:pt>
                <c:pt idx="3">
                  <c:v>7.3998999999999995E-2</c:v>
                </c:pt>
                <c:pt idx="4">
                  <c:v>8.6022000000000001E-2</c:v>
                </c:pt>
                <c:pt idx="5">
                  <c:v>0.10043000000000001</c:v>
                </c:pt>
                <c:pt idx="6">
                  <c:v>0.10705000000000001</c:v>
                </c:pt>
                <c:pt idx="7">
                  <c:v>0.10843999999999999</c:v>
                </c:pt>
                <c:pt idx="8">
                  <c:v>0.11051</c:v>
                </c:pt>
                <c:pt idx="9">
                  <c:v>0.1113</c:v>
                </c:pt>
                <c:pt idx="10">
                  <c:v>0.10507</c:v>
                </c:pt>
                <c:pt idx="11">
                  <c:v>8.6746000000000004E-2</c:v>
                </c:pt>
                <c:pt idx="12">
                  <c:v>6.1683000000000002E-2</c:v>
                </c:pt>
                <c:pt idx="13">
                  <c:v>3.9045999999999997E-2</c:v>
                </c:pt>
                <c:pt idx="14">
                  <c:v>2.3047999999999999E-2</c:v>
                </c:pt>
                <c:pt idx="15">
                  <c:v>1.3185000000000001E-2</c:v>
                </c:pt>
                <c:pt idx="16">
                  <c:v>7.4932999999999996E-3</c:v>
                </c:pt>
                <c:pt idx="17">
                  <c:v>4.2884999999999998E-3</c:v>
                </c:pt>
                <c:pt idx="18">
                  <c:v>2.4876E-3</c:v>
                </c:pt>
                <c:pt idx="19">
                  <c:v>1.4664999999999999E-3</c:v>
                </c:pt>
                <c:pt idx="20">
                  <c:v>8.7929999999999996E-4</c:v>
                </c:pt>
                <c:pt idx="21">
                  <c:v>5.3616999999999998E-4</c:v>
                </c:pt>
                <c:pt idx="22">
                  <c:v>8.6638000000000006E-5</c:v>
                </c:pt>
                <c:pt idx="23">
                  <c:v>1.7507E-5</c:v>
                </c:pt>
                <c:pt idx="24">
                  <c:v>4.2792999999999998E-6</c:v>
                </c:pt>
                <c:pt idx="25">
                  <c:v>3.0682999999999999E-6</c:v>
                </c:pt>
                <c:pt idx="26">
                  <c:v>2.2125999999999998E-6</c:v>
                </c:pt>
                <c:pt idx="27">
                  <c:v>1.6048000000000001E-6</c:v>
                </c:pt>
                <c:pt idx="28">
                  <c:v>1.1709000000000001E-6</c:v>
                </c:pt>
                <c:pt idx="29">
                  <c:v>8.5939999999999998E-7</c:v>
                </c:pt>
                <c:pt idx="30">
                  <c:v>6.3455000000000003E-7</c:v>
                </c:pt>
                <c:pt idx="31">
                  <c:v>4.7128999999999998E-7</c:v>
                </c:pt>
                <c:pt idx="32">
                  <c:v>3.5203000000000001E-7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E7A-412E-BBF5-89E233391AB6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(l)Ge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ALL!$F$9:$BR$9</c:f>
              <c:numCache>
                <c:formatCode>0.0E+00</c:formatCode>
                <c:ptCount val="65"/>
                <c:pt idx="0">
                  <c:v>1.3927999999999999E-7</c:v>
                </c:pt>
                <c:pt idx="1">
                  <c:v>2.9990999999999999E-7</c:v>
                </c:pt>
                <c:pt idx="2">
                  <c:v>7.3598999999999996E-7</c:v>
                </c:pt>
                <c:pt idx="3">
                  <c:v>2.1671E-6</c:v>
                </c:pt>
                <c:pt idx="4">
                  <c:v>7.2247999999999998E-6</c:v>
                </c:pt>
                <c:pt idx="5">
                  <c:v>7.8919999999999999E-4</c:v>
                </c:pt>
                <c:pt idx="6">
                  <c:v>2.1053999999999999E-3</c:v>
                </c:pt>
                <c:pt idx="7">
                  <c:v>5.5119000000000001E-3</c:v>
                </c:pt>
                <c:pt idx="8">
                  <c:v>1.3715E-2</c:v>
                </c:pt>
                <c:pt idx="9">
                  <c:v>3.1906999999999998E-2</c:v>
                </c:pt>
                <c:pt idx="10">
                  <c:v>6.5060999999999994E-2</c:v>
                </c:pt>
                <c:pt idx="11">
                  <c:v>0.10947</c:v>
                </c:pt>
                <c:pt idx="12">
                  <c:v>0.15329000000000001</c:v>
                </c:pt>
                <c:pt idx="13">
                  <c:v>0.18729999999999999</c:v>
                </c:pt>
                <c:pt idx="14">
                  <c:v>0.20960999999999999</c:v>
                </c:pt>
                <c:pt idx="15">
                  <c:v>0.22284999999999999</c:v>
                </c:pt>
                <c:pt idx="16">
                  <c:v>0.23033000000000001</c:v>
                </c:pt>
                <c:pt idx="17">
                  <c:v>0.23449</c:v>
                </c:pt>
                <c:pt idx="18">
                  <c:v>0.23680999999999999</c:v>
                </c:pt>
                <c:pt idx="19">
                  <c:v>0.23812</c:v>
                </c:pt>
                <c:pt idx="20">
                  <c:v>0.23888000000000001</c:v>
                </c:pt>
                <c:pt idx="21">
                  <c:v>0.23930999999999999</c:v>
                </c:pt>
                <c:pt idx="22">
                  <c:v>0.23988999999999999</c:v>
                </c:pt>
                <c:pt idx="23">
                  <c:v>0.23998</c:v>
                </c:pt>
                <c:pt idx="24">
                  <c:v>0.23999000000000001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0.24</c:v>
                </c:pt>
                <c:pt idx="31">
                  <c:v>0.24</c:v>
                </c:pt>
                <c:pt idx="32">
                  <c:v>0.24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ALL!$F$10:$BR$10</c:f>
              <c:numCache>
                <c:formatCode>0.0E+00</c:formatCode>
                <c:ptCount val="65"/>
                <c:pt idx="0">
                  <c:v>3.9999E-2</c:v>
                </c:pt>
                <c:pt idx="1">
                  <c:v>3.9997999999999999E-2</c:v>
                </c:pt>
                <c:pt idx="2">
                  <c:v>3.9995999999999997E-2</c:v>
                </c:pt>
                <c:pt idx="3">
                  <c:v>3.9993000000000001E-2</c:v>
                </c:pt>
                <c:pt idx="4">
                  <c:v>3.9985E-2</c:v>
                </c:pt>
                <c:pt idx="5">
                  <c:v>3.9709000000000001E-2</c:v>
                </c:pt>
                <c:pt idx="6">
                  <c:v>3.9468000000000003E-2</c:v>
                </c:pt>
                <c:pt idx="7">
                  <c:v>3.9022000000000001E-2</c:v>
                </c:pt>
                <c:pt idx="8">
                  <c:v>3.8246000000000002E-2</c:v>
                </c:pt>
                <c:pt idx="9">
                  <c:v>3.6900000000000002E-2</c:v>
                </c:pt>
                <c:pt idx="10">
                  <c:v>3.4678E-2</c:v>
                </c:pt>
                <c:pt idx="11">
                  <c:v>3.1344999999999998E-2</c:v>
                </c:pt>
                <c:pt idx="12">
                  <c:v>2.6844E-2</c:v>
                </c:pt>
                <c:pt idx="13">
                  <c:v>2.1388999999999998E-2</c:v>
                </c:pt>
                <c:pt idx="14">
                  <c:v>1.5573999999999999E-2</c:v>
                </c:pt>
                <c:pt idx="15">
                  <c:v>1.0267E-2</c:v>
                </c:pt>
                <c:pt idx="16">
                  <c:v>6.1812999999999998E-3</c:v>
                </c:pt>
                <c:pt idx="17">
                  <c:v>3.4881000000000001E-3</c:v>
                </c:pt>
                <c:pt idx="18">
                  <c:v>1.9028999999999999E-3</c:v>
                </c:pt>
                <c:pt idx="19">
                  <c:v>1.0283E-3</c:v>
                </c:pt>
                <c:pt idx="20">
                  <c:v>5.5860999999999997E-4</c:v>
                </c:pt>
                <c:pt idx="21">
                  <c:v>3.0728E-4</c:v>
                </c:pt>
                <c:pt idx="22">
                  <c:v>3.2366000000000001E-5</c:v>
                </c:pt>
                <c:pt idx="23">
                  <c:v>3.1097000000000001E-6</c:v>
                </c:pt>
                <c:pt idx="24">
                  <c:v>7.7915000000000006E-8</c:v>
                </c:pt>
                <c:pt idx="25">
                  <c:v>2.2754E-8</c:v>
                </c:pt>
                <c:pt idx="26">
                  <c:v>6.1477999999999998E-9</c:v>
                </c:pt>
                <c:pt idx="27">
                  <c:v>1.5928999999999999E-9</c:v>
                </c:pt>
                <c:pt idx="28">
                  <c:v>4.072E-10</c:v>
                </c:pt>
                <c:pt idx="29">
                  <c:v>1.0464E-10</c:v>
                </c:pt>
                <c:pt idx="30">
                  <c:v>2.7337999999999998E-11</c:v>
                </c:pt>
                <c:pt idx="31">
                  <c:v>7.3040000000000004E-12</c:v>
                </c:pt>
                <c:pt idx="32">
                  <c:v>2.0015999999999999E-12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ALL!$F$11:$BR$11</c:f>
              <c:numCache>
                <c:formatCode>0.0E+00</c:formatCode>
                <c:ptCount val="65"/>
                <c:pt idx="0">
                  <c:v>1.9527E-6</c:v>
                </c:pt>
                <c:pt idx="1">
                  <c:v>3.6957999999999998E-6</c:v>
                </c:pt>
                <c:pt idx="2">
                  <c:v>7.1145999999999996E-6</c:v>
                </c:pt>
                <c:pt idx="3">
                  <c:v>1.4423000000000001E-5</c:v>
                </c:pt>
                <c:pt idx="4">
                  <c:v>3.0593000000000003E-5</c:v>
                </c:pt>
                <c:pt idx="5">
                  <c:v>5.8107000000000005E-4</c:v>
                </c:pt>
                <c:pt idx="6">
                  <c:v>1.0646E-3</c:v>
                </c:pt>
                <c:pt idx="7">
                  <c:v>1.9551E-3</c:v>
                </c:pt>
                <c:pt idx="8">
                  <c:v>3.5082999999999998E-3</c:v>
                </c:pt>
                <c:pt idx="9">
                  <c:v>6.1996999999999998E-3</c:v>
                </c:pt>
                <c:pt idx="10">
                  <c:v>1.0644000000000001E-2</c:v>
                </c:pt>
                <c:pt idx="11">
                  <c:v>1.7309999999999999E-2</c:v>
                </c:pt>
                <c:pt idx="12">
                  <c:v>2.6311999999999999E-2</c:v>
                </c:pt>
                <c:pt idx="13">
                  <c:v>3.7221999999999998E-2</c:v>
                </c:pt>
                <c:pt idx="14">
                  <c:v>4.8852E-2</c:v>
                </c:pt>
                <c:pt idx="15">
                  <c:v>5.9464999999999997E-2</c:v>
                </c:pt>
                <c:pt idx="16">
                  <c:v>6.7636000000000002E-2</c:v>
                </c:pt>
                <c:pt idx="17">
                  <c:v>7.3020000000000002E-2</c:v>
                </c:pt>
                <c:pt idx="18">
                  <c:v>7.6185000000000003E-2</c:v>
                </c:pt>
                <c:pt idx="19">
                  <c:v>7.7922000000000005E-2</c:v>
                </c:pt>
                <c:pt idx="20">
                  <c:v>7.8837000000000004E-2</c:v>
                </c:pt>
                <c:pt idx="21">
                  <c:v>7.9287999999999997E-2</c:v>
                </c:pt>
                <c:pt idx="22">
                  <c:v>7.8379000000000004E-2</c:v>
                </c:pt>
                <c:pt idx="23">
                  <c:v>6.4589999999999995E-2</c:v>
                </c:pt>
                <c:pt idx="24">
                  <c:v>2.4625999999999999E-2</c:v>
                </c:pt>
                <c:pt idx="25">
                  <c:v>1.6355000000000001E-2</c:v>
                </c:pt>
                <c:pt idx="26">
                  <c:v>1.0388E-2</c:v>
                </c:pt>
                <c:pt idx="27">
                  <c:v>6.4275000000000001E-3</c:v>
                </c:pt>
                <c:pt idx="28">
                  <c:v>3.9305E-3</c:v>
                </c:pt>
                <c:pt idx="29">
                  <c:v>2.3988999999999998E-3</c:v>
                </c:pt>
                <c:pt idx="30">
                  <c:v>1.4698999999999999E-3</c:v>
                </c:pt>
                <c:pt idx="31">
                  <c:v>9.0715999999999995E-4</c:v>
                </c:pt>
                <c:pt idx="32">
                  <c:v>5.6486999999999998E-4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ALL!$F$12:$BR$12</c:f>
              <c:numCache>
                <c:formatCode>0.0E+00</c:formatCode>
                <c:ptCount val="65"/>
                <c:pt idx="0">
                  <c:v>1.2247E-28</c:v>
                </c:pt>
                <c:pt idx="1">
                  <c:v>4.7740999999999996E-27</c:v>
                </c:pt>
                <c:pt idx="2">
                  <c:v>1.6567E-25</c:v>
                </c:pt>
                <c:pt idx="3">
                  <c:v>6.0173E-24</c:v>
                </c:pt>
                <c:pt idx="4">
                  <c:v>2.3347E-22</c:v>
                </c:pt>
                <c:pt idx="5">
                  <c:v>2.4528000000000001E-16</c:v>
                </c:pt>
                <c:pt idx="6">
                  <c:v>3.8755E-15</c:v>
                </c:pt>
                <c:pt idx="7">
                  <c:v>5.9854000000000004E-14</c:v>
                </c:pt>
                <c:pt idx="8">
                  <c:v>7.6071E-13</c:v>
                </c:pt>
                <c:pt idx="9">
                  <c:v>7.9839999999999999E-12</c:v>
                </c:pt>
                <c:pt idx="10">
                  <c:v>6.7381E-11</c:v>
                </c:pt>
                <c:pt idx="11">
                  <c:v>4.6224999999999998E-10</c:v>
                </c:pt>
                <c:pt idx="12">
                  <c:v>2.6779E-9</c:v>
                </c:pt>
                <c:pt idx="13">
                  <c:v>1.3296E-8</c:v>
                </c:pt>
                <c:pt idx="14">
                  <c:v>5.6029999999999999E-8</c:v>
                </c:pt>
                <c:pt idx="15">
                  <c:v>1.9842E-7</c:v>
                </c:pt>
                <c:pt idx="16">
                  <c:v>5.9544999999999995E-7</c:v>
                </c:pt>
                <c:pt idx="17">
                  <c:v>1.5570000000000001E-6</c:v>
                </c:pt>
                <c:pt idx="18">
                  <c:v>3.6726000000000002E-6</c:v>
                </c:pt>
                <c:pt idx="19">
                  <c:v>8.0401999999999997E-6</c:v>
                </c:pt>
                <c:pt idx="20">
                  <c:v>1.6651E-5</c:v>
                </c:pt>
                <c:pt idx="21">
                  <c:v>3.2993000000000001E-5</c:v>
                </c:pt>
                <c:pt idx="22">
                  <c:v>3.5624000000000002E-4</c:v>
                </c:pt>
                <c:pt idx="23">
                  <c:v>1.7872999999999999E-3</c:v>
                </c:pt>
                <c:pt idx="24">
                  <c:v>1.3500000000000001E-3</c:v>
                </c:pt>
                <c:pt idx="25">
                  <c:v>8.6956000000000002E-4</c:v>
                </c:pt>
                <c:pt idx="26">
                  <c:v>5.0841000000000005E-4</c:v>
                </c:pt>
                <c:pt idx="27">
                  <c:v>2.7983000000000001E-4</c:v>
                </c:pt>
                <c:pt idx="28">
                  <c:v>1.4917000000000001E-4</c:v>
                </c:pt>
                <c:pt idx="29">
                  <c:v>7.8496000000000002E-5</c:v>
                </c:pt>
                <c:pt idx="30">
                  <c:v>4.1248000000000002E-5</c:v>
                </c:pt>
                <c:pt idx="31">
                  <c:v>2.1787E-5</c:v>
                </c:pt>
                <c:pt idx="32">
                  <c:v>1.1609E-5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ALL!$F$13:$BR$13</c:f>
              <c:numCache>
                <c:formatCode>0.0E+00</c:formatCode>
                <c:ptCount val="65"/>
                <c:pt idx="0">
                  <c:v>2.5640000000000001E-28</c:v>
                </c:pt>
                <c:pt idx="1">
                  <c:v>9.5250999999999997E-27</c:v>
                </c:pt>
                <c:pt idx="2">
                  <c:v>3.0410000000000001E-25</c:v>
                </c:pt>
                <c:pt idx="3">
                  <c:v>9.5210999999999994E-24</c:v>
                </c:pt>
                <c:pt idx="4">
                  <c:v>2.9735000000000001E-22</c:v>
                </c:pt>
                <c:pt idx="5">
                  <c:v>9.7614999999999997E-17</c:v>
                </c:pt>
                <c:pt idx="6">
                  <c:v>1.2805999999999999E-15</c:v>
                </c:pt>
                <c:pt idx="7">
                  <c:v>1.6074E-14</c:v>
                </c:pt>
                <c:pt idx="8">
                  <c:v>1.7367000000000001E-13</c:v>
                </c:pt>
                <c:pt idx="9">
                  <c:v>1.6417999999999999E-12</c:v>
                </c:pt>
                <c:pt idx="10">
                  <c:v>1.3328E-11</c:v>
                </c:pt>
                <c:pt idx="11">
                  <c:v>9.1891000000000001E-11</c:v>
                </c:pt>
                <c:pt idx="12">
                  <c:v>5.4651000000000001E-10</c:v>
                </c:pt>
                <c:pt idx="13">
                  <c:v>2.8436E-9</c:v>
                </c:pt>
                <c:pt idx="14">
                  <c:v>1.2979E-8</c:v>
                </c:pt>
                <c:pt idx="15">
                  <c:v>5.2015E-8</c:v>
                </c:pt>
                <c:pt idx="16">
                  <c:v>1.8463000000000001E-7</c:v>
                </c:pt>
                <c:pt idx="17">
                  <c:v>5.9091999999999995E-7</c:v>
                </c:pt>
                <c:pt idx="18">
                  <c:v>1.7413E-6</c:v>
                </c:pt>
                <c:pt idx="19">
                  <c:v>4.8072999999999997E-6</c:v>
                </c:pt>
                <c:pt idx="20">
                  <c:v>1.2584E-5</c:v>
                </c:pt>
                <c:pt idx="21">
                  <c:v>3.1482000000000001E-5</c:v>
                </c:pt>
                <c:pt idx="22">
                  <c:v>8.4369999999999996E-4</c:v>
                </c:pt>
                <c:pt idx="23">
                  <c:v>1.183E-2</c:v>
                </c:pt>
                <c:pt idx="24">
                  <c:v>5.2673999999999999E-2</c:v>
                </c:pt>
                <c:pt idx="25">
                  <c:v>6.1906000000000003E-2</c:v>
                </c:pt>
                <c:pt idx="26">
                  <c:v>6.8595000000000003E-2</c:v>
                </c:pt>
                <c:pt idx="27">
                  <c:v>7.3012999999999995E-2</c:v>
                </c:pt>
                <c:pt idx="28">
                  <c:v>7.5771000000000005E-2</c:v>
                </c:pt>
                <c:pt idx="29">
                  <c:v>7.7443999999999999E-2</c:v>
                </c:pt>
                <c:pt idx="30">
                  <c:v>7.8448000000000004E-2</c:v>
                </c:pt>
                <c:pt idx="31">
                  <c:v>7.9048999999999994E-2</c:v>
                </c:pt>
                <c:pt idx="32">
                  <c:v>7.9411999999999996E-2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(l)Se[A]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ALL!$F$14:$BR$14</c:f>
              <c:numCache>
                <c:formatCode>0.0E+00</c:formatCode>
                <c:ptCount val="65"/>
                <c:pt idx="0">
                  <c:v>6.8746000000000002E-10</c:v>
                </c:pt>
                <c:pt idx="1">
                  <c:v>2.175E-9</c:v>
                </c:pt>
                <c:pt idx="2">
                  <c:v>5.3192000000000004E-9</c:v>
                </c:pt>
                <c:pt idx="3">
                  <c:v>9.7729000000000004E-9</c:v>
                </c:pt>
                <c:pt idx="4">
                  <c:v>1.3733E-8</c:v>
                </c:pt>
                <c:pt idx="5">
                  <c:v>1.1309000000000001E-8</c:v>
                </c:pt>
                <c:pt idx="6">
                  <c:v>1.1078E-8</c:v>
                </c:pt>
                <c:pt idx="7">
                  <c:v>9.8128000000000007E-9</c:v>
                </c:pt>
                <c:pt idx="8">
                  <c:v>9.0002000000000004E-9</c:v>
                </c:pt>
                <c:pt idx="9">
                  <c:v>8.7586000000000008E-9</c:v>
                </c:pt>
                <c:pt idx="10">
                  <c:v>9.1357000000000002E-9</c:v>
                </c:pt>
                <c:pt idx="11">
                  <c:v>9.6939000000000002E-9</c:v>
                </c:pt>
                <c:pt idx="12">
                  <c:v>9.8865000000000005E-9</c:v>
                </c:pt>
                <c:pt idx="13">
                  <c:v>9.5335000000000006E-9</c:v>
                </c:pt>
                <c:pt idx="14">
                  <c:v>8.7764000000000004E-9</c:v>
                </c:pt>
                <c:pt idx="15">
                  <c:v>7.8276999999999993E-9</c:v>
                </c:pt>
                <c:pt idx="16">
                  <c:v>6.8416999999999996E-9</c:v>
                </c:pt>
                <c:pt idx="17">
                  <c:v>5.9057000000000004E-9</c:v>
                </c:pt>
                <c:pt idx="18">
                  <c:v>5.0609999999999998E-9</c:v>
                </c:pt>
                <c:pt idx="19">
                  <c:v>4.3204000000000001E-9</c:v>
                </c:pt>
                <c:pt idx="20">
                  <c:v>3.6817999999999998E-9</c:v>
                </c:pt>
                <c:pt idx="21">
                  <c:v>3.1356999999999998E-9</c:v>
                </c:pt>
                <c:pt idx="22">
                  <c:v>1.6588999999999999E-9</c:v>
                </c:pt>
                <c:pt idx="23">
                  <c:v>9.1259000000000005E-10</c:v>
                </c:pt>
                <c:pt idx="24">
                  <c:v>5.4156000000000004E-10</c:v>
                </c:pt>
                <c:pt idx="25">
                  <c:v>4.7426999999999996E-10</c:v>
                </c:pt>
                <c:pt idx="26">
                  <c:v>4.1336999999999999E-10</c:v>
                </c:pt>
                <c:pt idx="27">
                  <c:v>3.5888000000000001E-10</c:v>
                </c:pt>
                <c:pt idx="28">
                  <c:v>3.1076000000000002E-10</c:v>
                </c:pt>
                <c:pt idx="29">
                  <c:v>2.6868999999999998E-10</c:v>
                </c:pt>
                <c:pt idx="30">
                  <c:v>2.3217000000000001E-10</c:v>
                </c:pt>
                <c:pt idx="31">
                  <c:v>2.0059E-10</c:v>
                </c:pt>
                <c:pt idx="32">
                  <c:v>1.7333999999999999E-10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  <c:pt idx="0">
                  <c:v>2.5249999999999999E-3</c:v>
                </c:pt>
                <c:pt idx="1">
                  <c:v>8.5360000000000002E-3</c:v>
                </c:pt>
                <c:pt idx="2">
                  <c:v>2.2790999999999999E-2</c:v>
                </c:pt>
                <c:pt idx="3">
                  <c:v>4.6497999999999998E-2</c:v>
                </c:pt>
                <c:pt idx="4">
                  <c:v>7.3548000000000002E-2</c:v>
                </c:pt>
                <c:pt idx="5">
                  <c:v>0.10617</c:v>
                </c:pt>
                <c:pt idx="6">
                  <c:v>0.12134</c:v>
                </c:pt>
                <c:pt idx="7">
                  <c:v>0.12581999999999999</c:v>
                </c:pt>
                <c:pt idx="8">
                  <c:v>0.13544</c:v>
                </c:pt>
                <c:pt idx="9">
                  <c:v>0.15498999999999999</c:v>
                </c:pt>
                <c:pt idx="10">
                  <c:v>0.19037999999999999</c:v>
                </c:pt>
                <c:pt idx="11">
                  <c:v>0.23812</c:v>
                </c:pt>
                <c:pt idx="12">
                  <c:v>0.28643999999999997</c:v>
                </c:pt>
                <c:pt idx="13">
                  <c:v>0.32590999999999998</c:v>
                </c:pt>
                <c:pt idx="14">
                  <c:v>0.35404000000000002</c:v>
                </c:pt>
                <c:pt idx="15">
                  <c:v>0.37258000000000002</c:v>
                </c:pt>
                <c:pt idx="16">
                  <c:v>0.38414999999999999</c:v>
                </c:pt>
                <c:pt idx="17">
                  <c:v>0.39100000000000001</c:v>
                </c:pt>
                <c:pt idx="18">
                  <c:v>0.39490999999999998</c:v>
                </c:pt>
                <c:pt idx="19">
                  <c:v>0.39711000000000002</c:v>
                </c:pt>
                <c:pt idx="20">
                  <c:v>0.39834999999999998</c:v>
                </c:pt>
                <c:pt idx="21">
                  <c:v>0.39906999999999998</c:v>
                </c:pt>
                <c:pt idx="22">
                  <c:v>0.40106000000000003</c:v>
                </c:pt>
                <c:pt idx="23">
                  <c:v>0.41359000000000001</c:v>
                </c:pt>
                <c:pt idx="24">
                  <c:v>0.45401999999999998</c:v>
                </c:pt>
                <c:pt idx="25">
                  <c:v>0.46277000000000001</c:v>
                </c:pt>
                <c:pt idx="26">
                  <c:v>0.46910000000000002</c:v>
                </c:pt>
                <c:pt idx="27">
                  <c:v>0.47328999999999999</c:v>
                </c:pt>
                <c:pt idx="28">
                  <c:v>0.47592000000000001</c:v>
                </c:pt>
                <c:pt idx="29">
                  <c:v>0.47752</c:v>
                </c:pt>
                <c:pt idx="30">
                  <c:v>0.47849000000000003</c:v>
                </c:pt>
                <c:pt idx="31">
                  <c:v>0.47907</c:v>
                </c:pt>
                <c:pt idx="32">
                  <c:v>0.47942000000000001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  <c:pt idx="0">
                  <c:v>2.9915999999999999E-9</c:v>
                </c:pt>
                <c:pt idx="1">
                  <c:v>8.3518E-9</c:v>
                </c:pt>
                <c:pt idx="2">
                  <c:v>1.8253000000000001E-8</c:v>
                </c:pt>
                <c:pt idx="3">
                  <c:v>3.0297999999999998E-8</c:v>
                </c:pt>
                <c:pt idx="4">
                  <c:v>3.8824999999999999E-8</c:v>
                </c:pt>
                <c:pt idx="5">
                  <c:v>2.3767E-8</c:v>
                </c:pt>
                <c:pt idx="6">
                  <c:v>2.1923E-8</c:v>
                </c:pt>
                <c:pt idx="7">
                  <c:v>1.8369000000000001E-8</c:v>
                </c:pt>
                <c:pt idx="8">
                  <c:v>1.6000000000000001E-8</c:v>
                </c:pt>
                <c:pt idx="9">
                  <c:v>1.4841E-8</c:v>
                </c:pt>
                <c:pt idx="10">
                  <c:v>1.4803E-8</c:v>
                </c:pt>
                <c:pt idx="11">
                  <c:v>1.5644999999999999E-8</c:v>
                </c:pt>
                <c:pt idx="12">
                  <c:v>1.6091000000000002E-8</c:v>
                </c:pt>
                <c:pt idx="13">
                  <c:v>1.5656000000000001E-8</c:v>
                </c:pt>
                <c:pt idx="14">
                  <c:v>1.4547E-8</c:v>
                </c:pt>
                <c:pt idx="15">
                  <c:v>1.3097999999999999E-8</c:v>
                </c:pt>
                <c:pt idx="16">
                  <c:v>1.1560000000000001E-8</c:v>
                </c:pt>
                <c:pt idx="17">
                  <c:v>1.0077999999999999E-8</c:v>
                </c:pt>
                <c:pt idx="18">
                  <c:v>8.7228000000000005E-9</c:v>
                </c:pt>
                <c:pt idx="19">
                  <c:v>7.5215000000000005E-9</c:v>
                </c:pt>
                <c:pt idx="20">
                  <c:v>6.4743999999999999E-9</c:v>
                </c:pt>
                <c:pt idx="21">
                  <c:v>5.5699E-9</c:v>
                </c:pt>
                <c:pt idx="22">
                  <c:v>3.0668000000000002E-9</c:v>
                </c:pt>
                <c:pt idx="23">
                  <c:v>1.7542E-9</c:v>
                </c:pt>
                <c:pt idx="24">
                  <c:v>1.0811999999999999E-9</c:v>
                </c:pt>
                <c:pt idx="25">
                  <c:v>9.5565999999999999E-10</c:v>
                </c:pt>
                <c:pt idx="26">
                  <c:v>8.4068000000000004E-10</c:v>
                </c:pt>
                <c:pt idx="27">
                  <c:v>7.3657999999999995E-10</c:v>
                </c:pt>
                <c:pt idx="28">
                  <c:v>6.4365000000000005E-10</c:v>
                </c:pt>
                <c:pt idx="29">
                  <c:v>5.6159000000000002E-10</c:v>
                </c:pt>
                <c:pt idx="30">
                  <c:v>4.8966000000000004E-10</c:v>
                </c:pt>
                <c:pt idx="31">
                  <c:v>4.2687E-10</c:v>
                </c:pt>
                <c:pt idx="32">
                  <c:v>3.7218999999999998E-10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(2)Ga[l]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ALL!$F$17:$BR$17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1.0157999999999999E-28</c:v>
                </c:pt>
                <c:pt idx="24">
                  <c:v>1.1330000000000001E-14</c:v>
                </c:pt>
                <c:pt idx="25">
                  <c:v>1.0062000000000001E-12</c:v>
                </c:pt>
                <c:pt idx="26">
                  <c:v>2.2204999999999999E-11</c:v>
                </c:pt>
                <c:pt idx="27">
                  <c:v>1.9322000000000001E-10</c:v>
                </c:pt>
                <c:pt idx="28">
                  <c:v>5.1803000000000002E-10</c:v>
                </c:pt>
                <c:pt idx="29">
                  <c:v>1.8567E-9</c:v>
                </c:pt>
                <c:pt idx="30">
                  <c:v>5.3623E-9</c:v>
                </c:pt>
                <c:pt idx="31">
                  <c:v>1.3634999999999999E-8</c:v>
                </c:pt>
                <c:pt idx="32">
                  <c:v>3.2146000000000002E-8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6.8068000000000004E-2</c:v>
                      </c:pt>
                      <c:pt idx="1">
                        <c:v>7.1406999999999998E-2</c:v>
                      </c:pt>
                      <c:pt idx="2">
                        <c:v>7.9324000000000006E-2</c:v>
                      </c:pt>
                      <c:pt idx="3">
                        <c:v>9.2488000000000001E-2</c:v>
                      </c:pt>
                      <c:pt idx="4">
                        <c:v>0.1075</c:v>
                      </c:pt>
                      <c:pt idx="5">
                        <c:v>0.12386999999999999</c:v>
                      </c:pt>
                      <c:pt idx="6">
                        <c:v>0.12953999999999999</c:v>
                      </c:pt>
                      <c:pt idx="7">
                        <c:v>0.12537999999999999</c:v>
                      </c:pt>
                      <c:pt idx="8">
                        <c:v>0.11575000000000001</c:v>
                      </c:pt>
                      <c:pt idx="9">
                        <c:v>9.6778000000000003E-2</c:v>
                      </c:pt>
                      <c:pt idx="10">
                        <c:v>6.9865999999999998E-2</c:v>
                      </c:pt>
                      <c:pt idx="11">
                        <c:v>4.3784000000000003E-2</c:v>
                      </c:pt>
                      <c:pt idx="12">
                        <c:v>2.5028999999999999E-2</c:v>
                      </c:pt>
                      <c:pt idx="13">
                        <c:v>1.3657000000000001E-2</c:v>
                      </c:pt>
                      <c:pt idx="14">
                        <c:v>7.3393E-3</c:v>
                      </c:pt>
                      <c:pt idx="15">
                        <c:v>3.9643999999999999E-3</c:v>
                      </c:pt>
                      <c:pt idx="16">
                        <c:v>2.1773999999999999E-3</c:v>
                      </c:pt>
                      <c:pt idx="17">
                        <c:v>1.2218000000000001E-3</c:v>
                      </c:pt>
                      <c:pt idx="18">
                        <c:v>7.0091000000000001E-4</c:v>
                      </c:pt>
                      <c:pt idx="19">
                        <c:v>4.1067000000000002E-4</c:v>
                      </c:pt>
                      <c:pt idx="20">
                        <c:v>2.4539000000000001E-4</c:v>
                      </c:pt>
                      <c:pt idx="21">
                        <c:v>1.4934E-4</c:v>
                      </c:pt>
                      <c:pt idx="22">
                        <c:v>2.4046999999999999E-5</c:v>
                      </c:pt>
                      <c:pt idx="23">
                        <c:v>4.7847000000000001E-6</c:v>
                      </c:pt>
                      <c:pt idx="24">
                        <c:v>1.1077E-6</c:v>
                      </c:pt>
                      <c:pt idx="25">
                        <c:v>7.8482000000000001E-7</c:v>
                      </c:pt>
                      <c:pt idx="26">
                        <c:v>5.6117000000000004E-7</c:v>
                      </c:pt>
                      <c:pt idx="27">
                        <c:v>4.0475000000000002E-7</c:v>
                      </c:pt>
                      <c:pt idx="28">
                        <c:v>2.9428000000000001E-7</c:v>
                      </c:pt>
                      <c:pt idx="29">
                        <c:v>2.1554000000000001E-7</c:v>
                      </c:pt>
                      <c:pt idx="30">
                        <c:v>1.5895E-7</c:v>
                      </c:pt>
                      <c:pt idx="31">
                        <c:v>1.1796000000000001E-7</c:v>
                      </c:pt>
                      <c:pt idx="32">
                        <c:v>8.8071999999999996E-8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E7A-412E-BBF5-89E233391AB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-18.91</c:v>
                      </c:pt>
                      <c:pt idx="1">
                        <c:v>-18.920000000000002</c:v>
                      </c:pt>
                      <c:pt idx="2">
                        <c:v>-18.95</c:v>
                      </c:pt>
                      <c:pt idx="3">
                        <c:v>-19</c:v>
                      </c:pt>
                      <c:pt idx="4">
                        <c:v>-19.059999999999999</c:v>
                      </c:pt>
                      <c:pt idx="5">
                        <c:v>-19.2</c:v>
                      </c:pt>
                      <c:pt idx="6">
                        <c:v>-19.239999999999998</c:v>
                      </c:pt>
                      <c:pt idx="7">
                        <c:v>-19.260000000000002</c:v>
                      </c:pt>
                      <c:pt idx="8">
                        <c:v>-19.260000000000002</c:v>
                      </c:pt>
                      <c:pt idx="9">
                        <c:v>-19.23</c:v>
                      </c:pt>
                      <c:pt idx="10">
                        <c:v>-19.170000000000002</c:v>
                      </c:pt>
                      <c:pt idx="11">
                        <c:v>-19.100000000000001</c:v>
                      </c:pt>
                      <c:pt idx="12">
                        <c:v>-19.05</c:v>
                      </c:pt>
                      <c:pt idx="13">
                        <c:v>-19.04</c:v>
                      </c:pt>
                      <c:pt idx="14">
                        <c:v>-19.04</c:v>
                      </c:pt>
                      <c:pt idx="15">
                        <c:v>-19.059999999999999</c:v>
                      </c:pt>
                      <c:pt idx="16">
                        <c:v>-19.09</c:v>
                      </c:pt>
                      <c:pt idx="17">
                        <c:v>-19.12</c:v>
                      </c:pt>
                      <c:pt idx="18">
                        <c:v>-19.149999999999999</c:v>
                      </c:pt>
                      <c:pt idx="19">
                        <c:v>-19.18</c:v>
                      </c:pt>
                      <c:pt idx="20">
                        <c:v>-19.21</c:v>
                      </c:pt>
                      <c:pt idx="21">
                        <c:v>-19.25</c:v>
                      </c:pt>
                      <c:pt idx="22">
                        <c:v>-19.38</c:v>
                      </c:pt>
                      <c:pt idx="23">
                        <c:v>-19.510000000000002</c:v>
                      </c:pt>
                      <c:pt idx="24">
                        <c:v>-19.64</c:v>
                      </c:pt>
                      <c:pt idx="25">
                        <c:v>-19.670000000000002</c:v>
                      </c:pt>
                      <c:pt idx="26">
                        <c:v>-19.7</c:v>
                      </c:pt>
                      <c:pt idx="27">
                        <c:v>-19.73</c:v>
                      </c:pt>
                      <c:pt idx="28">
                        <c:v>-19.760000000000002</c:v>
                      </c:pt>
                      <c:pt idx="29">
                        <c:v>-19.79</c:v>
                      </c:pt>
                      <c:pt idx="30">
                        <c:v>-19.82</c:v>
                      </c:pt>
                      <c:pt idx="31">
                        <c:v>-19.850000000000001</c:v>
                      </c:pt>
                      <c:pt idx="32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E7A-412E-BBF5-89E233391AB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-66.91</c:v>
                      </c:pt>
                      <c:pt idx="1">
                        <c:v>-63.3</c:v>
                      </c:pt>
                      <c:pt idx="2">
                        <c:v>-59.86</c:v>
                      </c:pt>
                      <c:pt idx="3">
                        <c:v>-56.47</c:v>
                      </c:pt>
                      <c:pt idx="4">
                        <c:v>-53.1</c:v>
                      </c:pt>
                      <c:pt idx="5">
                        <c:v>-40.57</c:v>
                      </c:pt>
                      <c:pt idx="6">
                        <c:v>-38.07</c:v>
                      </c:pt>
                      <c:pt idx="7">
                        <c:v>-35.61</c:v>
                      </c:pt>
                      <c:pt idx="8">
                        <c:v>-33.33</c:v>
                      </c:pt>
                      <c:pt idx="9">
                        <c:v>-31.25</c:v>
                      </c:pt>
                      <c:pt idx="10">
                        <c:v>-29.37</c:v>
                      </c:pt>
                      <c:pt idx="11">
                        <c:v>-27.66</c:v>
                      </c:pt>
                      <c:pt idx="12">
                        <c:v>-26.06</c:v>
                      </c:pt>
                      <c:pt idx="13">
                        <c:v>-24.55</c:v>
                      </c:pt>
                      <c:pt idx="14">
                        <c:v>-23.13</c:v>
                      </c:pt>
                      <c:pt idx="15">
                        <c:v>-21.83</c:v>
                      </c:pt>
                      <c:pt idx="16">
                        <c:v>-20.63</c:v>
                      </c:pt>
                      <c:pt idx="17">
                        <c:v>-19.53</c:v>
                      </c:pt>
                      <c:pt idx="18">
                        <c:v>-18.5</c:v>
                      </c:pt>
                      <c:pt idx="19">
                        <c:v>-17.53</c:v>
                      </c:pt>
                      <c:pt idx="20">
                        <c:v>-16.62</c:v>
                      </c:pt>
                      <c:pt idx="21">
                        <c:v>-15.74</c:v>
                      </c:pt>
                      <c:pt idx="22">
                        <c:v>-12.63</c:v>
                      </c:pt>
                      <c:pt idx="23">
                        <c:v>-10.17</c:v>
                      </c:pt>
                      <c:pt idx="24">
                        <c:v>-8.891</c:v>
                      </c:pt>
                      <c:pt idx="25">
                        <c:v>-8.7810000000000006</c:v>
                      </c:pt>
                      <c:pt idx="26">
                        <c:v>-8.7249999999999996</c:v>
                      </c:pt>
                      <c:pt idx="27">
                        <c:v>-8.7070000000000007</c:v>
                      </c:pt>
                      <c:pt idx="28">
                        <c:v>-8.7110000000000003</c:v>
                      </c:pt>
                      <c:pt idx="29">
                        <c:v>-8.73</c:v>
                      </c:pt>
                      <c:pt idx="30">
                        <c:v>-8.7550000000000008</c:v>
                      </c:pt>
                      <c:pt idx="31">
                        <c:v>-8.7850000000000001</c:v>
                      </c:pt>
                      <c:pt idx="32">
                        <c:v>-8.8179999999999996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E7A-412E-BBF5-89E233391AB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</c:v>
                      </c:pt>
                      <c:pt idx="1">
                        <c:v>-17.23</c:v>
                      </c:pt>
                      <c:pt idx="2">
                        <c:v>-16.36</c:v>
                      </c:pt>
                      <c:pt idx="3">
                        <c:v>-15.34</c:v>
                      </c:pt>
                      <c:pt idx="4">
                        <c:v>-14.2</c:v>
                      </c:pt>
                      <c:pt idx="5">
                        <c:v>-9.6679999999999993</c:v>
                      </c:pt>
                      <c:pt idx="6">
                        <c:v>-8.7550000000000008</c:v>
                      </c:pt>
                      <c:pt idx="7">
                        <c:v>-7.86</c:v>
                      </c:pt>
                      <c:pt idx="8">
                        <c:v>-7.0519999999999996</c:v>
                      </c:pt>
                      <c:pt idx="9">
                        <c:v>-6.3689999999999998</c:v>
                      </c:pt>
                      <c:pt idx="10">
                        <c:v>-5.8680000000000003</c:v>
                      </c:pt>
                      <c:pt idx="11">
                        <c:v>-5.56</c:v>
                      </c:pt>
                      <c:pt idx="12">
                        <c:v>-5.4009999999999998</c:v>
                      </c:pt>
                      <c:pt idx="13">
                        <c:v>-5.3369999999999997</c:v>
                      </c:pt>
                      <c:pt idx="14">
                        <c:v>-5.3289999999999997</c:v>
                      </c:pt>
                      <c:pt idx="15">
                        <c:v>-5.3490000000000002</c:v>
                      </c:pt>
                      <c:pt idx="16">
                        <c:v>-5.3819999999999997</c:v>
                      </c:pt>
                      <c:pt idx="17">
                        <c:v>-5.42</c:v>
                      </c:pt>
                      <c:pt idx="18">
                        <c:v>-5.46</c:v>
                      </c:pt>
                      <c:pt idx="19">
                        <c:v>-5.5</c:v>
                      </c:pt>
                      <c:pt idx="20">
                        <c:v>-5.54</c:v>
                      </c:pt>
                      <c:pt idx="21">
                        <c:v>-5.58</c:v>
                      </c:pt>
                      <c:pt idx="22">
                        <c:v>-5.7430000000000003</c:v>
                      </c:pt>
                      <c:pt idx="23">
                        <c:v>-5.9160000000000004</c:v>
                      </c:pt>
                      <c:pt idx="24">
                        <c:v>-6.1239999999999997</c:v>
                      </c:pt>
                      <c:pt idx="25">
                        <c:v>-6.1740000000000004</c:v>
                      </c:pt>
                      <c:pt idx="26">
                        <c:v>-6.22</c:v>
                      </c:pt>
                      <c:pt idx="27">
                        <c:v>-6.2619999999999996</c:v>
                      </c:pt>
                      <c:pt idx="28">
                        <c:v>-6.3029999999999999</c:v>
                      </c:pt>
                      <c:pt idx="29">
                        <c:v>-6.3419999999999996</c:v>
                      </c:pt>
                      <c:pt idx="30">
                        <c:v>-6.3789999999999996</c:v>
                      </c:pt>
                      <c:pt idx="31">
                        <c:v>-6.4160000000000004</c:v>
                      </c:pt>
                      <c:pt idx="32">
                        <c:v>-6.452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E7A-412E-BBF5-89E233391AB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-23.18</c:v>
                      </c:pt>
                      <c:pt idx="1">
                        <c:v>-22.16</c:v>
                      </c:pt>
                      <c:pt idx="2">
                        <c:v>-21.41</c:v>
                      </c:pt>
                      <c:pt idx="3">
                        <c:v>-20.95</c:v>
                      </c:pt>
                      <c:pt idx="4">
                        <c:v>-20.77</c:v>
                      </c:pt>
                      <c:pt idx="5">
                        <c:v>-21.43</c:v>
                      </c:pt>
                      <c:pt idx="6">
                        <c:v>-21.58</c:v>
                      </c:pt>
                      <c:pt idx="7">
                        <c:v>-21.83</c:v>
                      </c:pt>
                      <c:pt idx="8">
                        <c:v>-22.08</c:v>
                      </c:pt>
                      <c:pt idx="9">
                        <c:v>-22.32</c:v>
                      </c:pt>
                      <c:pt idx="10">
                        <c:v>-22.53</c:v>
                      </c:pt>
                      <c:pt idx="11">
                        <c:v>-22.73</c:v>
                      </c:pt>
                      <c:pt idx="12">
                        <c:v>-22.93</c:v>
                      </c:pt>
                      <c:pt idx="13">
                        <c:v>-23.15</c:v>
                      </c:pt>
                      <c:pt idx="14">
                        <c:v>-23.37</c:v>
                      </c:pt>
                      <c:pt idx="15">
                        <c:v>-23.6</c:v>
                      </c:pt>
                      <c:pt idx="16">
                        <c:v>-23.84</c:v>
                      </c:pt>
                      <c:pt idx="17">
                        <c:v>-24.07</c:v>
                      </c:pt>
                      <c:pt idx="18">
                        <c:v>-24.31</c:v>
                      </c:pt>
                      <c:pt idx="19">
                        <c:v>-24.54</c:v>
                      </c:pt>
                      <c:pt idx="20">
                        <c:v>-24.77</c:v>
                      </c:pt>
                      <c:pt idx="21">
                        <c:v>-25</c:v>
                      </c:pt>
                      <c:pt idx="22">
                        <c:v>-25.9</c:v>
                      </c:pt>
                      <c:pt idx="23">
                        <c:v>-26.75</c:v>
                      </c:pt>
                      <c:pt idx="24">
                        <c:v>-27.55</c:v>
                      </c:pt>
                      <c:pt idx="25">
                        <c:v>-27.75</c:v>
                      </c:pt>
                      <c:pt idx="26">
                        <c:v>-27.95</c:v>
                      </c:pt>
                      <c:pt idx="27">
                        <c:v>-28.15</c:v>
                      </c:pt>
                      <c:pt idx="28">
                        <c:v>-28.35</c:v>
                      </c:pt>
                      <c:pt idx="29">
                        <c:v>-28.54</c:v>
                      </c:pt>
                      <c:pt idx="30">
                        <c:v>-28.74</c:v>
                      </c:pt>
                      <c:pt idx="31">
                        <c:v>-28.94</c:v>
                      </c:pt>
                      <c:pt idx="32">
                        <c:v>-29.13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-93.706075959949999</c:v>
                </c:pt>
                <c:pt idx="1">
                  <c:v>-105.88923271359999</c:v>
                </c:pt>
                <c:pt idx="2">
                  <c:v>-119.5291771695</c:v>
                </c:pt>
                <c:pt idx="3">
                  <c:v>-134.39550926680002</c:v>
                </c:pt>
                <c:pt idx="4">
                  <c:v>-150.24180246875005</c:v>
                </c:pt>
                <c:pt idx="5">
                  <c:v>-154.32108878800003</c:v>
                </c:pt>
                <c:pt idx="6">
                  <c:v>-158.50145448375005</c:v>
                </c:pt>
                <c:pt idx="7">
                  <c:v>-162.68379625900002</c:v>
                </c:pt>
                <c:pt idx="8">
                  <c:v>-166.94892135350003</c:v>
                </c:pt>
                <c:pt idx="9">
                  <c:v>-184.52369184840001</c:v>
                </c:pt>
                <c:pt idx="10">
                  <c:v>-202.87771973245003</c:v>
                </c:pt>
                <c:pt idx="11">
                  <c:v>-222.13442682940004</c:v>
                </c:pt>
                <c:pt idx="12">
                  <c:v>-242.001936774</c:v>
                </c:pt>
                <c:pt idx="13">
                  <c:v>-247.145885118</c:v>
                </c:pt>
                <c:pt idx="14">
                  <c:v>-252.2362099257</c:v>
                </c:pt>
                <c:pt idx="15">
                  <c:v>-257.45088306960002</c:v>
                </c:pt>
                <c:pt idx="16">
                  <c:v>-262.61448522870006</c:v>
                </c:pt>
                <c:pt idx="17">
                  <c:v>-283.95680399999998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9.9387999999999995E-26</c:v>
                </c:pt>
                <c:pt idx="1">
                  <c:v>1.5045999999999999E-19</c:v>
                </c:pt>
                <c:pt idx="2">
                  <c:v>1.7271E-15</c:v>
                </c:pt>
                <c:pt idx="3">
                  <c:v>1.2328999999999999E-12</c:v>
                </c:pt>
                <c:pt idx="4">
                  <c:v>1.5763E-10</c:v>
                </c:pt>
                <c:pt idx="5">
                  <c:v>4.3720999999999998E-10</c:v>
                </c:pt>
                <c:pt idx="6">
                  <c:v>1.1393E-9</c:v>
                </c:pt>
                <c:pt idx="7">
                  <c:v>2.806E-9</c:v>
                </c:pt>
                <c:pt idx="8">
                  <c:v>6.5664E-9</c:v>
                </c:pt>
                <c:pt idx="9">
                  <c:v>1.282E-7</c:v>
                </c:pt>
                <c:pt idx="10">
                  <c:v>1.4329000000000001E-6</c:v>
                </c:pt>
                <c:pt idx="11">
                  <c:v>1.0231000000000001E-5</c:v>
                </c:pt>
                <c:pt idx="12">
                  <c:v>5.0269999999999998E-5</c:v>
                </c:pt>
                <c:pt idx="13">
                  <c:v>7.0932999999999993E-5</c:v>
                </c:pt>
                <c:pt idx="14">
                  <c:v>9.7984000000000002E-5</c:v>
                </c:pt>
                <c:pt idx="15">
                  <c:v>1.3247000000000001E-4</c:v>
                </c:pt>
                <c:pt idx="16">
                  <c:v>1.7519000000000001E-4</c:v>
                </c:pt>
                <c:pt idx="17">
                  <c:v>4.2492000000000002E-4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7.4601999999999996E-24</c:v>
                </c:pt>
                <c:pt idx="1">
                  <c:v>2.8153E-18</c:v>
                </c:pt>
                <c:pt idx="2">
                  <c:v>1.1891E-14</c:v>
                </c:pt>
                <c:pt idx="3">
                  <c:v>3.9741999999999998E-12</c:v>
                </c:pt>
                <c:pt idx="4">
                  <c:v>2.7957E-10</c:v>
                </c:pt>
                <c:pt idx="5">
                  <c:v>6.8085999999999996E-10</c:v>
                </c:pt>
                <c:pt idx="6">
                  <c:v>1.5683000000000001E-9</c:v>
                </c:pt>
                <c:pt idx="7">
                  <c:v>3.4353999999999999E-9</c:v>
                </c:pt>
                <c:pt idx="8">
                  <c:v>7.1922E-9</c:v>
                </c:pt>
                <c:pt idx="9">
                  <c:v>9.4655999999999997E-8</c:v>
                </c:pt>
                <c:pt idx="10">
                  <c:v>7.6041000000000002E-7</c:v>
                </c:pt>
                <c:pt idx="11">
                  <c:v>4.0706999999999998E-6</c:v>
                </c:pt>
                <c:pt idx="12">
                  <c:v>1.5328E-5</c:v>
                </c:pt>
                <c:pt idx="13">
                  <c:v>2.0248999999999999E-5</c:v>
                </c:pt>
                <c:pt idx="14">
                  <c:v>2.6168000000000001E-5</c:v>
                </c:pt>
                <c:pt idx="15">
                  <c:v>3.3056000000000003E-5</c:v>
                </c:pt>
                <c:pt idx="16">
                  <c:v>4.0778000000000002E-5</c:v>
                </c:pt>
                <c:pt idx="17">
                  <c:v>7.2832999999999999E-5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  <c:pt idx="0">
                  <c:v>1.5364E-20</c:v>
                </c:pt>
                <c:pt idx="1">
                  <c:v>1.8971E-15</c:v>
                </c:pt>
                <c:pt idx="2">
                  <c:v>3.5781999999999998E-12</c:v>
                </c:pt>
                <c:pt idx="3">
                  <c:v>6.4725000000000001E-10</c:v>
                </c:pt>
                <c:pt idx="4">
                  <c:v>2.8028999999999999E-8</c:v>
                </c:pt>
                <c:pt idx="5">
                  <c:v>6.1410000000000005E-8</c:v>
                </c:pt>
                <c:pt idx="6">
                  <c:v>1.2793999999999999E-7</c:v>
                </c:pt>
                <c:pt idx="7">
                  <c:v>2.5474999999999997E-7</c:v>
                </c:pt>
                <c:pt idx="8">
                  <c:v>4.8709999999999996E-7</c:v>
                </c:pt>
                <c:pt idx="9">
                  <c:v>4.6495000000000001E-6</c:v>
                </c:pt>
                <c:pt idx="10">
                  <c:v>2.8532000000000001E-5</c:v>
                </c:pt>
                <c:pt idx="11">
                  <c:v>1.2056E-4</c:v>
                </c:pt>
                <c:pt idx="12">
                  <c:v>3.6353999999999998E-4</c:v>
                </c:pt>
                <c:pt idx="13">
                  <c:v>4.5412000000000002E-4</c:v>
                </c:pt>
                <c:pt idx="14">
                  <c:v>5.5436999999999999E-4</c:v>
                </c:pt>
                <c:pt idx="15">
                  <c:v>6.6051E-4</c:v>
                </c:pt>
                <c:pt idx="16">
                  <c:v>7.6690000000000005E-4</c:v>
                </c:pt>
                <c:pt idx="17">
                  <c:v>1.0428E-3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  <c:pt idx="0">
                  <c:v>4.2081E-18</c:v>
                </c:pt>
                <c:pt idx="1">
                  <c:v>7.4831000000000004E-14</c:v>
                </c:pt>
                <c:pt idx="2">
                  <c:v>3.6091999999999999E-11</c:v>
                </c:pt>
                <c:pt idx="3">
                  <c:v>2.3598000000000001E-9</c:v>
                </c:pt>
                <c:pt idx="4">
                  <c:v>4.6335999999999999E-8</c:v>
                </c:pt>
                <c:pt idx="5">
                  <c:v>8.5566E-8</c:v>
                </c:pt>
                <c:pt idx="6">
                  <c:v>1.5162E-7</c:v>
                </c:pt>
                <c:pt idx="7">
                  <c:v>2.5895999999999998E-7</c:v>
                </c:pt>
                <c:pt idx="8">
                  <c:v>4.2805999999999998E-7</c:v>
                </c:pt>
                <c:pt idx="9">
                  <c:v>2.4436000000000002E-6</c:v>
                </c:pt>
                <c:pt idx="10">
                  <c:v>9.7746999999999998E-6</c:v>
                </c:pt>
                <c:pt idx="11">
                  <c:v>2.8551000000000002E-5</c:v>
                </c:pt>
                <c:pt idx="12">
                  <c:v>6.1595999999999998E-5</c:v>
                </c:pt>
                <c:pt idx="13">
                  <c:v>7.0921999999999996E-5</c:v>
                </c:pt>
                <c:pt idx="14">
                  <c:v>7.9795000000000004E-5</c:v>
                </c:pt>
                <c:pt idx="15">
                  <c:v>8.7564000000000004E-5</c:v>
                </c:pt>
                <c:pt idx="16">
                  <c:v>9.3523999999999994E-5</c:v>
                </c:pt>
                <c:pt idx="17">
                  <c:v>8.8998000000000004E-5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  <c:pt idx="0">
                  <c:v>2.5756999999999999E-19</c:v>
                </c:pt>
                <c:pt idx="1">
                  <c:v>8.0127999999999996E-15</c:v>
                </c:pt>
                <c:pt idx="2">
                  <c:v>5.3042E-12</c:v>
                </c:pt>
                <c:pt idx="3">
                  <c:v>4.1952000000000002E-10</c:v>
                </c:pt>
                <c:pt idx="4">
                  <c:v>9.2809000000000001E-9</c:v>
                </c:pt>
                <c:pt idx="5">
                  <c:v>1.7529000000000001E-8</c:v>
                </c:pt>
                <c:pt idx="6">
                  <c:v>3.1701E-8</c:v>
                </c:pt>
                <c:pt idx="7">
                  <c:v>5.5158999999999998E-8</c:v>
                </c:pt>
                <c:pt idx="8">
                  <c:v>9.2738999999999994E-8</c:v>
                </c:pt>
                <c:pt idx="9">
                  <c:v>5.5980999999999998E-7</c:v>
                </c:pt>
                <c:pt idx="10">
                  <c:v>2.3292000000000001E-6</c:v>
                </c:pt>
                <c:pt idx="11">
                  <c:v>6.9472000000000002E-6</c:v>
                </c:pt>
                <c:pt idx="12">
                  <c:v>1.4926000000000001E-5</c:v>
                </c:pt>
                <c:pt idx="13">
                  <c:v>1.7073000000000001E-5</c:v>
                </c:pt>
                <c:pt idx="14">
                  <c:v>1.9029E-5</c:v>
                </c:pt>
                <c:pt idx="15">
                  <c:v>2.0619E-5</c:v>
                </c:pt>
                <c:pt idx="16">
                  <c:v>2.1664000000000001E-5</c:v>
                </c:pt>
                <c:pt idx="17">
                  <c:v>1.8456000000000001E-5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  <c:pt idx="0">
                  <c:v>3.3026999999999999E-21</c:v>
                </c:pt>
                <c:pt idx="1">
                  <c:v>1.6072E-16</c:v>
                </c:pt>
                <c:pt idx="2">
                  <c:v>1.3554E-13</c:v>
                </c:pt>
                <c:pt idx="3">
                  <c:v>1.2296E-11</c:v>
                </c:pt>
                <c:pt idx="4">
                  <c:v>2.9451E-10</c:v>
                </c:pt>
                <c:pt idx="5">
                  <c:v>5.6417000000000003E-10</c:v>
                </c:pt>
                <c:pt idx="6">
                  <c:v>1.0331000000000001E-9</c:v>
                </c:pt>
                <c:pt idx="7">
                  <c:v>1.8175E-9</c:v>
                </c:pt>
                <c:pt idx="8">
                  <c:v>3.0862E-9</c:v>
                </c:pt>
                <c:pt idx="9">
                  <c:v>1.9218E-8</c:v>
                </c:pt>
                <c:pt idx="10">
                  <c:v>8.1506000000000002E-8</c:v>
                </c:pt>
                <c:pt idx="11">
                  <c:v>2.4408E-7</c:v>
                </c:pt>
                <c:pt idx="12">
                  <c:v>5.1481999999999995E-7</c:v>
                </c:pt>
                <c:pt idx="13">
                  <c:v>5.8316000000000004E-7</c:v>
                </c:pt>
                <c:pt idx="14">
                  <c:v>6.4188000000000003E-7</c:v>
                </c:pt>
                <c:pt idx="15">
                  <c:v>6.8467E-7</c:v>
                </c:pt>
                <c:pt idx="16">
                  <c:v>7.0564000000000001E-7</c:v>
                </c:pt>
                <c:pt idx="17">
                  <c:v>5.3252000000000001E-7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  <c:pt idx="0">
                  <c:v>1.9396E-20</c:v>
                </c:pt>
                <c:pt idx="1">
                  <c:v>2.2908000000000001E-15</c:v>
                </c:pt>
                <c:pt idx="2">
                  <c:v>5.2058999999999999E-12</c:v>
                </c:pt>
                <c:pt idx="3">
                  <c:v>1.2344E-9</c:v>
                </c:pt>
                <c:pt idx="4">
                  <c:v>7.1705999999999994E-8</c:v>
                </c:pt>
                <c:pt idx="5">
                  <c:v>1.6901999999999999E-7</c:v>
                </c:pt>
                <c:pt idx="6">
                  <c:v>3.7846999999999997E-7</c:v>
                </c:pt>
                <c:pt idx="7">
                  <c:v>8.0902000000000003E-7</c:v>
                </c:pt>
                <c:pt idx="8">
                  <c:v>1.658E-6</c:v>
                </c:pt>
                <c:pt idx="9">
                  <c:v>2.0523999999999999E-5</c:v>
                </c:pt>
                <c:pt idx="10">
                  <c:v>1.6003999999999999E-4</c:v>
                </c:pt>
                <c:pt idx="11">
                  <c:v>8.6118999999999996E-4</c:v>
                </c:pt>
                <c:pt idx="12">
                  <c:v>3.4196000000000001E-3</c:v>
                </c:pt>
                <c:pt idx="13">
                  <c:v>4.6267000000000001E-3</c:v>
                </c:pt>
                <c:pt idx="14">
                  <c:v>6.1583000000000002E-3</c:v>
                </c:pt>
                <c:pt idx="15">
                  <c:v>8.0640999999999994E-3</c:v>
                </c:pt>
                <c:pt idx="16">
                  <c:v>1.0387E-2</c:v>
                </c:pt>
                <c:pt idx="17">
                  <c:v>2.4101999999999998E-2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  <c:pt idx="0">
                  <c:v>0</c:v>
                </c:pt>
                <c:pt idx="1">
                  <c:v>4.0774000000000003E-31</c:v>
                </c:pt>
                <c:pt idx="2">
                  <c:v>2.7787999999999998E-25</c:v>
                </c:pt>
                <c:pt idx="3">
                  <c:v>4.1880999999999999E-21</c:v>
                </c:pt>
                <c:pt idx="4">
                  <c:v>5.7633E-18</c:v>
                </c:pt>
                <c:pt idx="5">
                  <c:v>2.675E-17</c:v>
                </c:pt>
                <c:pt idx="6">
                  <c:v>1.1357999999999999E-16</c:v>
                </c:pt>
                <c:pt idx="7">
                  <c:v>4.4463999999999996E-16</c:v>
                </c:pt>
                <c:pt idx="8">
                  <c:v>1.6164E-15</c:v>
                </c:pt>
                <c:pt idx="9">
                  <c:v>1.5063000000000001E-13</c:v>
                </c:pt>
                <c:pt idx="10">
                  <c:v>6.2403000000000004E-12</c:v>
                </c:pt>
                <c:pt idx="11">
                  <c:v>1.3806000000000001E-10</c:v>
                </c:pt>
                <c:pt idx="12">
                  <c:v>1.8693000000000002E-9</c:v>
                </c:pt>
                <c:pt idx="13">
                  <c:v>3.3617000000000001E-9</c:v>
                </c:pt>
                <c:pt idx="14">
                  <c:v>5.9062000000000001E-9</c:v>
                </c:pt>
                <c:pt idx="15">
                  <c:v>1.0147E-8</c:v>
                </c:pt>
                <c:pt idx="16">
                  <c:v>1.7061E-8</c:v>
                </c:pt>
                <c:pt idx="17">
                  <c:v>1.1103999999999999E-7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  <c:pt idx="0">
                  <c:v>2.8965E-11</c:v>
                </c:pt>
                <c:pt idx="1">
                  <c:v>2.9957000000000001E-8</c:v>
                </c:pt>
                <c:pt idx="2">
                  <c:v>2.7615000000000002E-6</c:v>
                </c:pt>
                <c:pt idx="3">
                  <c:v>6.4657000000000001E-5</c:v>
                </c:pt>
                <c:pt idx="4">
                  <c:v>6.3871000000000002E-4</c:v>
                </c:pt>
                <c:pt idx="5">
                  <c:v>1.0211E-3</c:v>
                </c:pt>
                <c:pt idx="6">
                  <c:v>1.5726E-3</c:v>
                </c:pt>
                <c:pt idx="7">
                  <c:v>2.3354999999999999E-3</c:v>
                </c:pt>
                <c:pt idx="8">
                  <c:v>3.3457999999999999E-3</c:v>
                </c:pt>
                <c:pt idx="9">
                  <c:v>9.9100000000000004E-3</c:v>
                </c:pt>
                <c:pt idx="10">
                  <c:v>1.8088E-2</c:v>
                </c:pt>
                <c:pt idx="11">
                  <c:v>2.4579E-2</c:v>
                </c:pt>
                <c:pt idx="12">
                  <c:v>2.8962000000000002E-2</c:v>
                </c:pt>
                <c:pt idx="13">
                  <c:v>2.9807E-2</c:v>
                </c:pt>
                <c:pt idx="14">
                  <c:v>3.0575000000000001E-2</c:v>
                </c:pt>
                <c:pt idx="15">
                  <c:v>3.1274000000000003E-2</c:v>
                </c:pt>
                <c:pt idx="16">
                  <c:v>3.1911000000000002E-2</c:v>
                </c:pt>
                <c:pt idx="17">
                  <c:v>3.3939999999999998E-2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7.9993999999999996E-2</c:v>
                      </c:pt>
                      <c:pt idx="3">
                        <c:v>7.9870999999999998E-2</c:v>
                      </c:pt>
                      <c:pt idx="4">
                        <c:v>7.8723000000000001E-2</c:v>
                      </c:pt>
                      <c:pt idx="5">
                        <c:v>7.7958E-2</c:v>
                      </c:pt>
                      <c:pt idx="6">
                        <c:v>7.6855000000000007E-2</c:v>
                      </c:pt>
                      <c:pt idx="7">
                        <c:v>7.5328999999999993E-2</c:v>
                      </c:pt>
                      <c:pt idx="8">
                        <c:v>7.3307999999999998E-2</c:v>
                      </c:pt>
                      <c:pt idx="9">
                        <c:v>6.0179999999999997E-2</c:v>
                      </c:pt>
                      <c:pt idx="10">
                        <c:v>4.3824000000000002E-2</c:v>
                      </c:pt>
                      <c:pt idx="11">
                        <c:v>3.0841E-2</c:v>
                      </c:pt>
                      <c:pt idx="12">
                        <c:v>2.2075999999999998E-2</c:v>
                      </c:pt>
                      <c:pt idx="13">
                        <c:v>2.0385E-2</c:v>
                      </c:pt>
                      <c:pt idx="14">
                        <c:v>1.8849999999999999E-2</c:v>
                      </c:pt>
                      <c:pt idx="15">
                        <c:v>1.7453E-2</c:v>
                      </c:pt>
                      <c:pt idx="16">
                        <c:v>1.6178999999999999E-2</c:v>
                      </c:pt>
                      <c:pt idx="17">
                        <c:v>1.2120000000000001E-2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2.7591000000000001E-17</c:v>
                      </c:pt>
                      <c:pt idx="1">
                        <c:v>5.7623999999999998E-14</c:v>
                      </c:pt>
                      <c:pt idx="2">
                        <c:v>1.0083999999999999E-11</c:v>
                      </c:pt>
                      <c:pt idx="3">
                        <c:v>4.1665E-10</c:v>
                      </c:pt>
                      <c:pt idx="4">
                        <c:v>6.8945000000000001E-9</c:v>
                      </c:pt>
                      <c:pt idx="5">
                        <c:v>1.2518E-8</c:v>
                      </c:pt>
                      <c:pt idx="6">
                        <c:v>2.1950000000000001E-8</c:v>
                      </c:pt>
                      <c:pt idx="7">
                        <c:v>3.7274E-8</c:v>
                      </c:pt>
                      <c:pt idx="8">
                        <c:v>6.1458999999999995E-8</c:v>
                      </c:pt>
                      <c:pt idx="9">
                        <c:v>3.5301000000000001E-7</c:v>
                      </c:pt>
                      <c:pt idx="10">
                        <c:v>1.4727999999999999E-6</c:v>
                      </c:pt>
                      <c:pt idx="11">
                        <c:v>4.8644999999999998E-6</c:v>
                      </c:pt>
                      <c:pt idx="12">
                        <c:v>1.3574000000000001E-5</c:v>
                      </c:pt>
                      <c:pt idx="13">
                        <c:v>1.7204E-5</c:v>
                      </c:pt>
                      <c:pt idx="14">
                        <c:v>2.1673000000000001E-5</c:v>
                      </c:pt>
                      <c:pt idx="15">
                        <c:v>2.7161999999999998E-5</c:v>
                      </c:pt>
                      <c:pt idx="16">
                        <c:v>3.3896999999999997E-5</c:v>
                      </c:pt>
                      <c:pt idx="17">
                        <c:v>8.0049000000000006E-5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0.23993999999999999</c:v>
                      </c:pt>
                      <c:pt idx="4">
                        <c:v>0.23935999999999999</c:v>
                      </c:pt>
                      <c:pt idx="5">
                        <c:v>0.23898</c:v>
                      </c:pt>
                      <c:pt idx="6">
                        <c:v>0.23841999999999999</c:v>
                      </c:pt>
                      <c:pt idx="7">
                        <c:v>0.23766000000000001</c:v>
                      </c:pt>
                      <c:pt idx="8">
                        <c:v>0.23665</c:v>
                      </c:pt>
                      <c:pt idx="9">
                        <c:v>0.23000999999999999</c:v>
                      </c:pt>
                      <c:pt idx="10">
                        <c:v>0.22137000000000001</c:v>
                      </c:pt>
                      <c:pt idx="11">
                        <c:v>0.21282999999999999</c:v>
                      </c:pt>
                      <c:pt idx="12">
                        <c:v>0.20169999999999999</c:v>
                      </c:pt>
                      <c:pt idx="13">
                        <c:v>0.19783999999999999</c:v>
                      </c:pt>
                      <c:pt idx="14">
                        <c:v>0.19334000000000001</c:v>
                      </c:pt>
                      <c:pt idx="15">
                        <c:v>0.18812000000000001</c:v>
                      </c:pt>
                      <c:pt idx="16">
                        <c:v>0.18210999999999999</c:v>
                      </c:pt>
                      <c:pt idx="17">
                        <c:v>0.15049000000000001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0.23999000000000001</c:v>
                      </c:pt>
                      <c:pt idx="13">
                        <c:v>0.23998</c:v>
                      </c:pt>
                      <c:pt idx="14">
                        <c:v>0.23998</c:v>
                      </c:pt>
                      <c:pt idx="15">
                        <c:v>0.23996999999999999</c:v>
                      </c:pt>
                      <c:pt idx="16">
                        <c:v>0.23996999999999999</c:v>
                      </c:pt>
                      <c:pt idx="17">
                        <c:v>0.23991999999999999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-19.010000000000002</c:v>
                      </c:pt>
                      <c:pt idx="6">
                        <c:v>-19.05</c:v>
                      </c:pt>
                      <c:pt idx="7">
                        <c:v>-19.09</c:v>
                      </c:pt>
                      <c:pt idx="8">
                        <c:v>-19.13</c:v>
                      </c:pt>
                      <c:pt idx="9">
                        <c:v>-19.3</c:v>
                      </c:pt>
                      <c:pt idx="10">
                        <c:v>-19.47</c:v>
                      </c:pt>
                      <c:pt idx="11">
                        <c:v>-19.63</c:v>
                      </c:pt>
                      <c:pt idx="12">
                        <c:v>-19.79</c:v>
                      </c:pt>
                      <c:pt idx="13">
                        <c:v>-19.829999999999998</c:v>
                      </c:pt>
                      <c:pt idx="14">
                        <c:v>-19.87</c:v>
                      </c:pt>
                      <c:pt idx="15">
                        <c:v>-19.920000000000002</c:v>
                      </c:pt>
                      <c:pt idx="16">
                        <c:v>-19.96</c:v>
                      </c:pt>
                      <c:pt idx="17">
                        <c:v>-20.14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-6.617</c:v>
                      </c:pt>
                      <c:pt idx="1">
                        <c:v>-7.109</c:v>
                      </c:pt>
                      <c:pt idx="2">
                        <c:v>-7.548</c:v>
                      </c:pt>
                      <c:pt idx="3">
                        <c:v>-7.9420000000000002</c:v>
                      </c:pt>
                      <c:pt idx="4">
                        <c:v>-8.3049999999999997</c:v>
                      </c:pt>
                      <c:pt idx="5">
                        <c:v>-8.3960000000000008</c:v>
                      </c:pt>
                      <c:pt idx="6">
                        <c:v>-8.4870000000000001</c:v>
                      </c:pt>
                      <c:pt idx="7">
                        <c:v>-8.5820000000000007</c:v>
                      </c:pt>
                      <c:pt idx="8">
                        <c:v>-8.68</c:v>
                      </c:pt>
                      <c:pt idx="9">
                        <c:v>-9.1310000000000002</c:v>
                      </c:pt>
                      <c:pt idx="10">
                        <c:v>-9.6669999999999998</c:v>
                      </c:pt>
                      <c:pt idx="11">
                        <c:v>-10.220000000000001</c:v>
                      </c:pt>
                      <c:pt idx="12">
                        <c:v>-10.74</c:v>
                      </c:pt>
                      <c:pt idx="13">
                        <c:v>-10.86</c:v>
                      </c:pt>
                      <c:pt idx="14">
                        <c:v>-10.98</c:v>
                      </c:pt>
                      <c:pt idx="15">
                        <c:v>-11.1</c:v>
                      </c:pt>
                      <c:pt idx="16">
                        <c:v>-11.21</c:v>
                      </c:pt>
                      <c:pt idx="17">
                        <c:v>-11.61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-28.99</c:v>
                      </c:pt>
                      <c:pt idx="1">
                        <c:v>-24.4</c:v>
                      </c:pt>
                      <c:pt idx="2">
                        <c:v>-21.4</c:v>
                      </c:pt>
                      <c:pt idx="3">
                        <c:v>-19.32</c:v>
                      </c:pt>
                      <c:pt idx="4">
                        <c:v>-17.8</c:v>
                      </c:pt>
                      <c:pt idx="5">
                        <c:v>-17.48</c:v>
                      </c:pt>
                      <c:pt idx="6">
                        <c:v>-17.190000000000001</c:v>
                      </c:pt>
                      <c:pt idx="7">
                        <c:v>-16.91</c:v>
                      </c:pt>
                      <c:pt idx="8">
                        <c:v>-16.649999999999999</c:v>
                      </c:pt>
                      <c:pt idx="9">
                        <c:v>-15.75</c:v>
                      </c:pt>
                      <c:pt idx="10">
                        <c:v>-15.02</c:v>
                      </c:pt>
                      <c:pt idx="11">
                        <c:v>-14.44</c:v>
                      </c:pt>
                      <c:pt idx="12">
                        <c:v>-13.94</c:v>
                      </c:pt>
                      <c:pt idx="13">
                        <c:v>-13.83</c:v>
                      </c:pt>
                      <c:pt idx="14">
                        <c:v>-13.71</c:v>
                      </c:pt>
                      <c:pt idx="15">
                        <c:v>-13.6</c:v>
                      </c:pt>
                      <c:pt idx="16">
                        <c:v>-13.48</c:v>
                      </c:pt>
                      <c:pt idx="17">
                        <c:v>-13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-5.0359999999999996</c:v>
                      </c:pt>
                      <c:pt idx="1">
                        <c:v>-5.3879999999999999</c:v>
                      </c:pt>
                      <c:pt idx="2">
                        <c:v>-5.7770000000000001</c:v>
                      </c:pt>
                      <c:pt idx="3">
                        <c:v>-6.1609999999999996</c:v>
                      </c:pt>
                      <c:pt idx="4">
                        <c:v>-6.5250000000000004</c:v>
                      </c:pt>
                      <c:pt idx="5">
                        <c:v>-6.6120000000000001</c:v>
                      </c:pt>
                      <c:pt idx="6">
                        <c:v>-6.6980000000000004</c:v>
                      </c:pt>
                      <c:pt idx="7">
                        <c:v>-6.7809999999999997</c:v>
                      </c:pt>
                      <c:pt idx="8">
                        <c:v>-6.8639999999999999</c:v>
                      </c:pt>
                      <c:pt idx="9">
                        <c:v>-7.1749999999999998</c:v>
                      </c:pt>
                      <c:pt idx="10">
                        <c:v>-7.4619999999999997</c:v>
                      </c:pt>
                      <c:pt idx="11">
                        <c:v>-7.7370000000000001</c:v>
                      </c:pt>
                      <c:pt idx="12">
                        <c:v>-8.01</c:v>
                      </c:pt>
                      <c:pt idx="13">
                        <c:v>-8.08</c:v>
                      </c:pt>
                      <c:pt idx="14">
                        <c:v>-8.1519999999999992</c:v>
                      </c:pt>
                      <c:pt idx="15">
                        <c:v>-8.2260000000000009</c:v>
                      </c:pt>
                      <c:pt idx="16">
                        <c:v>-8.3019999999999996</c:v>
                      </c:pt>
                      <c:pt idx="17">
                        <c:v>-8.641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-16.443579721250011</c:v>
                </c:pt>
                <c:pt idx="1">
                  <c:v>-21.878779734416526</c:v>
                </c:pt>
                <c:pt idx="2">
                  <c:v>-27.945669896205448</c:v>
                </c:pt>
                <c:pt idx="3">
                  <c:v>-34.501100489162965</c:v>
                </c:pt>
                <c:pt idx="4">
                  <c:v>-41.257069272064449</c:v>
                </c:pt>
                <c:pt idx="5">
                  <c:v>-42.88923709105017</c:v>
                </c:pt>
                <c:pt idx="6">
                  <c:v>-44.453889236528468</c:v>
                </c:pt>
                <c:pt idx="7">
                  <c:v>-45.919366869986732</c:v>
                </c:pt>
                <c:pt idx="8">
                  <c:v>-47.265175487910007</c:v>
                </c:pt>
                <c:pt idx="9">
                  <c:v>-51.030478076239199</c:v>
                </c:pt>
                <c:pt idx="10">
                  <c:v>-52.899920141373094</c:v>
                </c:pt>
                <c:pt idx="11">
                  <c:v>-54.497260490312961</c:v>
                </c:pt>
                <c:pt idx="12">
                  <c:v>-55.705374720586384</c:v>
                </c:pt>
                <c:pt idx="13">
                  <c:v>-55.767950300192872</c:v>
                </c:pt>
                <c:pt idx="14">
                  <c:v>-55.660210323341509</c:v>
                </c:pt>
                <c:pt idx="15">
                  <c:v>-55.3509744191525</c:v>
                </c:pt>
                <c:pt idx="16">
                  <c:v>-54.79765187659504</c:v>
                </c:pt>
                <c:pt idx="17">
                  <c:v>-49.961065808506248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-93.706075959949999</c:v>
                </c:pt>
                <c:pt idx="1">
                  <c:v>-105.88923271359999</c:v>
                </c:pt>
                <c:pt idx="2">
                  <c:v>-119.5291771695</c:v>
                </c:pt>
                <c:pt idx="3">
                  <c:v>-134.39550926680002</c:v>
                </c:pt>
                <c:pt idx="4">
                  <c:v>-150.24180246875005</c:v>
                </c:pt>
                <c:pt idx="5">
                  <c:v>-154.32108878800003</c:v>
                </c:pt>
                <c:pt idx="6">
                  <c:v>-158.50145448375005</c:v>
                </c:pt>
                <c:pt idx="7">
                  <c:v>-162.68379625900002</c:v>
                </c:pt>
                <c:pt idx="8">
                  <c:v>-166.94892135350003</c:v>
                </c:pt>
                <c:pt idx="9">
                  <c:v>-184.52369184840001</c:v>
                </c:pt>
                <c:pt idx="10">
                  <c:v>-202.87771973245003</c:v>
                </c:pt>
                <c:pt idx="11">
                  <c:v>-222.13442682940004</c:v>
                </c:pt>
                <c:pt idx="12">
                  <c:v>-242.001936774</c:v>
                </c:pt>
                <c:pt idx="13">
                  <c:v>-247.145885118</c:v>
                </c:pt>
                <c:pt idx="14">
                  <c:v>-252.2362099257</c:v>
                </c:pt>
                <c:pt idx="15">
                  <c:v>-257.45088306960002</c:v>
                </c:pt>
                <c:pt idx="16">
                  <c:v>-262.61448522870006</c:v>
                </c:pt>
                <c:pt idx="17">
                  <c:v>-283.95680399999998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-35.23353905750001</c:v>
                      </c:pt>
                      <c:pt idx="1">
                        <c:v>-43.78482216000927</c:v>
                      </c:pt>
                      <c:pt idx="2">
                        <c:v>-52.569922868327424</c:v>
                      </c:pt>
                      <c:pt idx="3">
                        <c:v>-61.535449328791429</c:v>
                      </c:pt>
                      <c:pt idx="4">
                        <c:v>-70.648181737094077</c:v>
                      </c:pt>
                      <c:pt idx="5">
                        <c:v>-72.97051715253464</c:v>
                      </c:pt>
                      <c:pt idx="6">
                        <c:v>-75.302064932264287</c:v>
                      </c:pt>
                      <c:pt idx="7">
                        <c:v>-77.642887398244511</c:v>
                      </c:pt>
                      <c:pt idx="8">
                        <c:v>-79.993097440368558</c:v>
                      </c:pt>
                      <c:pt idx="9">
                        <c:v>-89.554089323931024</c:v>
                      </c:pt>
                      <c:pt idx="10">
                        <c:v>-99.342449473859745</c:v>
                      </c:pt>
                      <c:pt idx="11">
                        <c:v>-109.58072557649204</c:v>
                      </c:pt>
                      <c:pt idx="12">
                        <c:v>-121.16945086048275</c:v>
                      </c:pt>
                      <c:pt idx="13">
                        <c:v>-124.48794991602297</c:v>
                      </c:pt>
                      <c:pt idx="14">
                        <c:v>-128.02659590447618</c:v>
                      </c:pt>
                      <c:pt idx="15">
                        <c:v>-131.90069845108084</c:v>
                      </c:pt>
                      <c:pt idx="16">
                        <c:v>-136.01859073723483</c:v>
                      </c:pt>
                      <c:pt idx="17">
                        <c:v>-156.07150341462221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-51.677118778750021</c:v>
                      </c:pt>
                      <c:pt idx="1">
                        <c:v>-65.663601894425796</c:v>
                      </c:pt>
                      <c:pt idx="2">
                        <c:v>-80.515592764532869</c:v>
                      </c:pt>
                      <c:pt idx="3">
                        <c:v>-96.036549817954395</c:v>
                      </c:pt>
                      <c:pt idx="4">
                        <c:v>-111.90525100915852</c:v>
                      </c:pt>
                      <c:pt idx="5">
                        <c:v>-115.8597542435848</c:v>
                      </c:pt>
                      <c:pt idx="6">
                        <c:v>-119.75595416879275</c:v>
                      </c:pt>
                      <c:pt idx="7">
                        <c:v>-123.56225426823124</c:v>
                      </c:pt>
                      <c:pt idx="8">
                        <c:v>-127.25827292827856</c:v>
                      </c:pt>
                      <c:pt idx="9">
                        <c:v>-140.58456740017022</c:v>
                      </c:pt>
                      <c:pt idx="10">
                        <c:v>-152.24236961523283</c:v>
                      </c:pt>
                      <c:pt idx="11">
                        <c:v>-164.07798606680501</c:v>
                      </c:pt>
                      <c:pt idx="12">
                        <c:v>-176.87482558106913</c:v>
                      </c:pt>
                      <c:pt idx="13">
                        <c:v>-180.25590021621585</c:v>
                      </c:pt>
                      <c:pt idx="14">
                        <c:v>-183.6868062278177</c:v>
                      </c:pt>
                      <c:pt idx="15">
                        <c:v>-187.25167287023334</c:v>
                      </c:pt>
                      <c:pt idx="16">
                        <c:v>-190.81624261382987</c:v>
                      </c:pt>
                      <c:pt idx="17">
                        <c:v>-206.03256922312846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10"/>
          <c:order val="10"/>
          <c:tx>
            <c:strRef>
              <c:f>FLUID!$E$14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FLUID!$F$14:$BR$14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7.9993999999999996E-2</c:v>
                </c:pt>
                <c:pt idx="3">
                  <c:v>7.9870999999999998E-2</c:v>
                </c:pt>
                <c:pt idx="4">
                  <c:v>7.8723000000000001E-2</c:v>
                </c:pt>
                <c:pt idx="5">
                  <c:v>7.7958E-2</c:v>
                </c:pt>
                <c:pt idx="6">
                  <c:v>7.6855000000000007E-2</c:v>
                </c:pt>
                <c:pt idx="7">
                  <c:v>7.5328999999999993E-2</c:v>
                </c:pt>
                <c:pt idx="8">
                  <c:v>7.3307999999999998E-2</c:v>
                </c:pt>
                <c:pt idx="9">
                  <c:v>6.0179999999999997E-2</c:v>
                </c:pt>
                <c:pt idx="10">
                  <c:v>4.3824000000000002E-2</c:v>
                </c:pt>
                <c:pt idx="11">
                  <c:v>3.0841E-2</c:v>
                </c:pt>
                <c:pt idx="12">
                  <c:v>2.2075999999999998E-2</c:v>
                </c:pt>
                <c:pt idx="13">
                  <c:v>2.0385E-2</c:v>
                </c:pt>
                <c:pt idx="14">
                  <c:v>1.8849999999999999E-2</c:v>
                </c:pt>
                <c:pt idx="15">
                  <c:v>1.7453E-2</c:v>
                </c:pt>
                <c:pt idx="16">
                  <c:v>1.6178999999999999E-2</c:v>
                </c:pt>
                <c:pt idx="17">
                  <c:v>1.2120000000000001E-2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FLUID!$F$15:$BR$15</c:f>
              <c:numCache>
                <c:formatCode>0.0E+00</c:formatCode>
                <c:ptCount val="65"/>
                <c:pt idx="0">
                  <c:v>2.7591000000000001E-17</c:v>
                </c:pt>
                <c:pt idx="1">
                  <c:v>5.7623999999999998E-14</c:v>
                </c:pt>
                <c:pt idx="2">
                  <c:v>1.0083999999999999E-11</c:v>
                </c:pt>
                <c:pt idx="3">
                  <c:v>4.1665E-10</c:v>
                </c:pt>
                <c:pt idx="4">
                  <c:v>6.8945000000000001E-9</c:v>
                </c:pt>
                <c:pt idx="5">
                  <c:v>1.2518E-8</c:v>
                </c:pt>
                <c:pt idx="6">
                  <c:v>2.1950000000000001E-8</c:v>
                </c:pt>
                <c:pt idx="7">
                  <c:v>3.7274E-8</c:v>
                </c:pt>
                <c:pt idx="8">
                  <c:v>6.1458999999999995E-8</c:v>
                </c:pt>
                <c:pt idx="9">
                  <c:v>3.5301000000000001E-7</c:v>
                </c:pt>
                <c:pt idx="10">
                  <c:v>1.4727999999999999E-6</c:v>
                </c:pt>
                <c:pt idx="11">
                  <c:v>4.8644999999999998E-6</c:v>
                </c:pt>
                <c:pt idx="12">
                  <c:v>1.3574000000000001E-5</c:v>
                </c:pt>
                <c:pt idx="13">
                  <c:v>1.7204E-5</c:v>
                </c:pt>
                <c:pt idx="14">
                  <c:v>2.1673000000000001E-5</c:v>
                </c:pt>
                <c:pt idx="15">
                  <c:v>2.7161999999999998E-5</c:v>
                </c:pt>
                <c:pt idx="16">
                  <c:v>3.3896999999999997E-5</c:v>
                </c:pt>
                <c:pt idx="17">
                  <c:v>8.0049000000000006E-5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FLUID!$F$16:$BR$16</c:f>
              <c:numCache>
                <c:formatCode>0.0E+00</c:formatCode>
                <c:ptCount val="65"/>
                <c:pt idx="0">
                  <c:v>0.24</c:v>
                </c:pt>
                <c:pt idx="1">
                  <c:v>0.24</c:v>
                </c:pt>
                <c:pt idx="2">
                  <c:v>0.24</c:v>
                </c:pt>
                <c:pt idx="3">
                  <c:v>0.23993999999999999</c:v>
                </c:pt>
                <c:pt idx="4">
                  <c:v>0.23935999999999999</c:v>
                </c:pt>
                <c:pt idx="5">
                  <c:v>0.23898</c:v>
                </c:pt>
                <c:pt idx="6">
                  <c:v>0.23841999999999999</c:v>
                </c:pt>
                <c:pt idx="7">
                  <c:v>0.23766000000000001</c:v>
                </c:pt>
                <c:pt idx="8">
                  <c:v>0.23665</c:v>
                </c:pt>
                <c:pt idx="9">
                  <c:v>0.23000999999999999</c:v>
                </c:pt>
                <c:pt idx="10">
                  <c:v>0.22137000000000001</c:v>
                </c:pt>
                <c:pt idx="11">
                  <c:v>0.21282999999999999</c:v>
                </c:pt>
                <c:pt idx="12">
                  <c:v>0.20169999999999999</c:v>
                </c:pt>
                <c:pt idx="13">
                  <c:v>0.19783999999999999</c:v>
                </c:pt>
                <c:pt idx="14">
                  <c:v>0.19334000000000001</c:v>
                </c:pt>
                <c:pt idx="15">
                  <c:v>0.18812000000000001</c:v>
                </c:pt>
                <c:pt idx="16">
                  <c:v>0.18210999999999999</c:v>
                </c:pt>
                <c:pt idx="17">
                  <c:v>0.15049000000000001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(1)GeSe[l]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FLUID!$F$17:$BR$17</c:f>
              <c:numCache>
                <c:formatCode>0.0E+00</c:formatCode>
                <c:ptCount val="65"/>
                <c:pt idx="0">
                  <c:v>0.24</c:v>
                </c:pt>
                <c:pt idx="1">
                  <c:v>0.24</c:v>
                </c:pt>
                <c:pt idx="2">
                  <c:v>0.24</c:v>
                </c:pt>
                <c:pt idx="3">
                  <c:v>0.24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0.23999000000000001</c:v>
                </c:pt>
                <c:pt idx="13">
                  <c:v>0.23998</c:v>
                </c:pt>
                <c:pt idx="14">
                  <c:v>0.23998</c:v>
                </c:pt>
                <c:pt idx="15">
                  <c:v>0.23996999999999999</c:v>
                </c:pt>
                <c:pt idx="16">
                  <c:v>0.23996999999999999</c:v>
                </c:pt>
                <c:pt idx="17">
                  <c:v>0.23991999999999999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9.9387999999999995E-26</c:v>
                      </c:pt>
                      <c:pt idx="1">
                        <c:v>1.5045999999999999E-19</c:v>
                      </c:pt>
                      <c:pt idx="2">
                        <c:v>1.7271E-15</c:v>
                      </c:pt>
                      <c:pt idx="3">
                        <c:v>1.2328999999999999E-12</c:v>
                      </c:pt>
                      <c:pt idx="4">
                        <c:v>1.5763E-10</c:v>
                      </c:pt>
                      <c:pt idx="5">
                        <c:v>4.3720999999999998E-10</c:v>
                      </c:pt>
                      <c:pt idx="6">
                        <c:v>1.1393E-9</c:v>
                      </c:pt>
                      <c:pt idx="7">
                        <c:v>2.806E-9</c:v>
                      </c:pt>
                      <c:pt idx="8">
                        <c:v>6.5664E-9</c:v>
                      </c:pt>
                      <c:pt idx="9">
                        <c:v>1.282E-7</c:v>
                      </c:pt>
                      <c:pt idx="10">
                        <c:v>1.4329000000000001E-6</c:v>
                      </c:pt>
                      <c:pt idx="11">
                        <c:v>1.0231000000000001E-5</c:v>
                      </c:pt>
                      <c:pt idx="12">
                        <c:v>5.0269999999999998E-5</c:v>
                      </c:pt>
                      <c:pt idx="13">
                        <c:v>7.0932999999999993E-5</c:v>
                      </c:pt>
                      <c:pt idx="14">
                        <c:v>9.7984000000000002E-5</c:v>
                      </c:pt>
                      <c:pt idx="15">
                        <c:v>1.3247000000000001E-4</c:v>
                      </c:pt>
                      <c:pt idx="16">
                        <c:v>1.7519000000000001E-4</c:v>
                      </c:pt>
                      <c:pt idx="17">
                        <c:v>4.2492000000000002E-4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7.4601999999999996E-24</c:v>
                      </c:pt>
                      <c:pt idx="1">
                        <c:v>2.8153E-18</c:v>
                      </c:pt>
                      <c:pt idx="2">
                        <c:v>1.1891E-14</c:v>
                      </c:pt>
                      <c:pt idx="3">
                        <c:v>3.9741999999999998E-12</c:v>
                      </c:pt>
                      <c:pt idx="4">
                        <c:v>2.7957E-10</c:v>
                      </c:pt>
                      <c:pt idx="5">
                        <c:v>6.8085999999999996E-10</c:v>
                      </c:pt>
                      <c:pt idx="6">
                        <c:v>1.5683000000000001E-9</c:v>
                      </c:pt>
                      <c:pt idx="7">
                        <c:v>3.4353999999999999E-9</c:v>
                      </c:pt>
                      <c:pt idx="8">
                        <c:v>7.1922E-9</c:v>
                      </c:pt>
                      <c:pt idx="9">
                        <c:v>9.4655999999999997E-8</c:v>
                      </c:pt>
                      <c:pt idx="10">
                        <c:v>7.6041000000000002E-7</c:v>
                      </c:pt>
                      <c:pt idx="11">
                        <c:v>4.0706999999999998E-6</c:v>
                      </c:pt>
                      <c:pt idx="12">
                        <c:v>1.5328E-5</c:v>
                      </c:pt>
                      <c:pt idx="13">
                        <c:v>2.0248999999999999E-5</c:v>
                      </c:pt>
                      <c:pt idx="14">
                        <c:v>2.6168000000000001E-5</c:v>
                      </c:pt>
                      <c:pt idx="15">
                        <c:v>3.3056000000000003E-5</c:v>
                      </c:pt>
                      <c:pt idx="16">
                        <c:v>4.0778000000000002E-5</c:v>
                      </c:pt>
                      <c:pt idx="17">
                        <c:v>7.2832999999999999E-5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1.5364E-20</c:v>
                      </c:pt>
                      <c:pt idx="1">
                        <c:v>1.8971E-15</c:v>
                      </c:pt>
                      <c:pt idx="2">
                        <c:v>3.5781999999999998E-12</c:v>
                      </c:pt>
                      <c:pt idx="3">
                        <c:v>6.4725000000000001E-10</c:v>
                      </c:pt>
                      <c:pt idx="4">
                        <c:v>2.8028999999999999E-8</c:v>
                      </c:pt>
                      <c:pt idx="5">
                        <c:v>6.1410000000000005E-8</c:v>
                      </c:pt>
                      <c:pt idx="6">
                        <c:v>1.2793999999999999E-7</c:v>
                      </c:pt>
                      <c:pt idx="7">
                        <c:v>2.5474999999999997E-7</c:v>
                      </c:pt>
                      <c:pt idx="8">
                        <c:v>4.8709999999999996E-7</c:v>
                      </c:pt>
                      <c:pt idx="9">
                        <c:v>4.6495000000000001E-6</c:v>
                      </c:pt>
                      <c:pt idx="10">
                        <c:v>2.8532000000000001E-5</c:v>
                      </c:pt>
                      <c:pt idx="11">
                        <c:v>1.2056E-4</c:v>
                      </c:pt>
                      <c:pt idx="12">
                        <c:v>3.6353999999999998E-4</c:v>
                      </c:pt>
                      <c:pt idx="13">
                        <c:v>4.5412000000000002E-4</c:v>
                      </c:pt>
                      <c:pt idx="14">
                        <c:v>5.5436999999999999E-4</c:v>
                      </c:pt>
                      <c:pt idx="15">
                        <c:v>6.6051E-4</c:v>
                      </c:pt>
                      <c:pt idx="16">
                        <c:v>7.6690000000000005E-4</c:v>
                      </c:pt>
                      <c:pt idx="17">
                        <c:v>1.0428E-3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4.2081E-18</c:v>
                      </c:pt>
                      <c:pt idx="1">
                        <c:v>7.4831000000000004E-14</c:v>
                      </c:pt>
                      <c:pt idx="2">
                        <c:v>3.6091999999999999E-11</c:v>
                      </c:pt>
                      <c:pt idx="3">
                        <c:v>2.3598000000000001E-9</c:v>
                      </c:pt>
                      <c:pt idx="4">
                        <c:v>4.6335999999999999E-8</c:v>
                      </c:pt>
                      <c:pt idx="5">
                        <c:v>8.5566E-8</c:v>
                      </c:pt>
                      <c:pt idx="6">
                        <c:v>1.5162E-7</c:v>
                      </c:pt>
                      <c:pt idx="7">
                        <c:v>2.5895999999999998E-7</c:v>
                      </c:pt>
                      <c:pt idx="8">
                        <c:v>4.2805999999999998E-7</c:v>
                      </c:pt>
                      <c:pt idx="9">
                        <c:v>2.4436000000000002E-6</c:v>
                      </c:pt>
                      <c:pt idx="10">
                        <c:v>9.7746999999999998E-6</c:v>
                      </c:pt>
                      <c:pt idx="11">
                        <c:v>2.8551000000000002E-5</c:v>
                      </c:pt>
                      <c:pt idx="12">
                        <c:v>6.1595999999999998E-5</c:v>
                      </c:pt>
                      <c:pt idx="13">
                        <c:v>7.0921999999999996E-5</c:v>
                      </c:pt>
                      <c:pt idx="14">
                        <c:v>7.9795000000000004E-5</c:v>
                      </c:pt>
                      <c:pt idx="15">
                        <c:v>8.7564000000000004E-5</c:v>
                      </c:pt>
                      <c:pt idx="16">
                        <c:v>9.3523999999999994E-5</c:v>
                      </c:pt>
                      <c:pt idx="17">
                        <c:v>8.8998000000000004E-5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2.5756999999999999E-19</c:v>
                      </c:pt>
                      <c:pt idx="1">
                        <c:v>8.0127999999999996E-15</c:v>
                      </c:pt>
                      <c:pt idx="2">
                        <c:v>5.3042E-12</c:v>
                      </c:pt>
                      <c:pt idx="3">
                        <c:v>4.1952000000000002E-10</c:v>
                      </c:pt>
                      <c:pt idx="4">
                        <c:v>9.2809000000000001E-9</c:v>
                      </c:pt>
                      <c:pt idx="5">
                        <c:v>1.7529000000000001E-8</c:v>
                      </c:pt>
                      <c:pt idx="6">
                        <c:v>3.1701E-8</c:v>
                      </c:pt>
                      <c:pt idx="7">
                        <c:v>5.5158999999999998E-8</c:v>
                      </c:pt>
                      <c:pt idx="8">
                        <c:v>9.2738999999999994E-8</c:v>
                      </c:pt>
                      <c:pt idx="9">
                        <c:v>5.5980999999999998E-7</c:v>
                      </c:pt>
                      <c:pt idx="10">
                        <c:v>2.3292000000000001E-6</c:v>
                      </c:pt>
                      <c:pt idx="11">
                        <c:v>6.9472000000000002E-6</c:v>
                      </c:pt>
                      <c:pt idx="12">
                        <c:v>1.4926000000000001E-5</c:v>
                      </c:pt>
                      <c:pt idx="13">
                        <c:v>1.7073000000000001E-5</c:v>
                      </c:pt>
                      <c:pt idx="14">
                        <c:v>1.9029E-5</c:v>
                      </c:pt>
                      <c:pt idx="15">
                        <c:v>2.0619E-5</c:v>
                      </c:pt>
                      <c:pt idx="16">
                        <c:v>2.1664000000000001E-5</c:v>
                      </c:pt>
                      <c:pt idx="17">
                        <c:v>1.8456000000000001E-5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3.3026999999999999E-21</c:v>
                      </c:pt>
                      <c:pt idx="1">
                        <c:v>1.6072E-16</c:v>
                      </c:pt>
                      <c:pt idx="2">
                        <c:v>1.3554E-13</c:v>
                      </c:pt>
                      <c:pt idx="3">
                        <c:v>1.2296E-11</c:v>
                      </c:pt>
                      <c:pt idx="4">
                        <c:v>2.9451E-10</c:v>
                      </c:pt>
                      <c:pt idx="5">
                        <c:v>5.6417000000000003E-10</c:v>
                      </c:pt>
                      <c:pt idx="6">
                        <c:v>1.0331000000000001E-9</c:v>
                      </c:pt>
                      <c:pt idx="7">
                        <c:v>1.8175E-9</c:v>
                      </c:pt>
                      <c:pt idx="8">
                        <c:v>3.0862E-9</c:v>
                      </c:pt>
                      <c:pt idx="9">
                        <c:v>1.9218E-8</c:v>
                      </c:pt>
                      <c:pt idx="10">
                        <c:v>8.1506000000000002E-8</c:v>
                      </c:pt>
                      <c:pt idx="11">
                        <c:v>2.4408E-7</c:v>
                      </c:pt>
                      <c:pt idx="12">
                        <c:v>5.1481999999999995E-7</c:v>
                      </c:pt>
                      <c:pt idx="13">
                        <c:v>5.8316000000000004E-7</c:v>
                      </c:pt>
                      <c:pt idx="14">
                        <c:v>6.4188000000000003E-7</c:v>
                      </c:pt>
                      <c:pt idx="15">
                        <c:v>6.8467E-7</c:v>
                      </c:pt>
                      <c:pt idx="16">
                        <c:v>7.0564000000000001E-7</c:v>
                      </c:pt>
                      <c:pt idx="17">
                        <c:v>5.3252000000000001E-7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1.9396E-20</c:v>
                      </c:pt>
                      <c:pt idx="1">
                        <c:v>2.2908000000000001E-15</c:v>
                      </c:pt>
                      <c:pt idx="2">
                        <c:v>5.2058999999999999E-12</c:v>
                      </c:pt>
                      <c:pt idx="3">
                        <c:v>1.2344E-9</c:v>
                      </c:pt>
                      <c:pt idx="4">
                        <c:v>7.1705999999999994E-8</c:v>
                      </c:pt>
                      <c:pt idx="5">
                        <c:v>1.6901999999999999E-7</c:v>
                      </c:pt>
                      <c:pt idx="6">
                        <c:v>3.7846999999999997E-7</c:v>
                      </c:pt>
                      <c:pt idx="7">
                        <c:v>8.0902000000000003E-7</c:v>
                      </c:pt>
                      <c:pt idx="8">
                        <c:v>1.658E-6</c:v>
                      </c:pt>
                      <c:pt idx="9">
                        <c:v>2.0523999999999999E-5</c:v>
                      </c:pt>
                      <c:pt idx="10">
                        <c:v>1.6003999999999999E-4</c:v>
                      </c:pt>
                      <c:pt idx="11">
                        <c:v>8.6118999999999996E-4</c:v>
                      </c:pt>
                      <c:pt idx="12">
                        <c:v>3.4196000000000001E-3</c:v>
                      </c:pt>
                      <c:pt idx="13">
                        <c:v>4.6267000000000001E-3</c:v>
                      </c:pt>
                      <c:pt idx="14">
                        <c:v>6.1583000000000002E-3</c:v>
                      </c:pt>
                      <c:pt idx="15">
                        <c:v>8.0640999999999994E-3</c:v>
                      </c:pt>
                      <c:pt idx="16">
                        <c:v>1.0387E-2</c:v>
                      </c:pt>
                      <c:pt idx="17">
                        <c:v>2.4101999999999998E-2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4.0774000000000003E-31</c:v>
                      </c:pt>
                      <c:pt idx="2">
                        <c:v>2.7787999999999998E-25</c:v>
                      </c:pt>
                      <c:pt idx="3">
                        <c:v>4.1880999999999999E-21</c:v>
                      </c:pt>
                      <c:pt idx="4">
                        <c:v>5.7633E-18</c:v>
                      </c:pt>
                      <c:pt idx="5">
                        <c:v>2.675E-17</c:v>
                      </c:pt>
                      <c:pt idx="6">
                        <c:v>1.1357999999999999E-16</c:v>
                      </c:pt>
                      <c:pt idx="7">
                        <c:v>4.4463999999999996E-16</c:v>
                      </c:pt>
                      <c:pt idx="8">
                        <c:v>1.6164E-15</c:v>
                      </c:pt>
                      <c:pt idx="9">
                        <c:v>1.5063000000000001E-13</c:v>
                      </c:pt>
                      <c:pt idx="10">
                        <c:v>6.2403000000000004E-12</c:v>
                      </c:pt>
                      <c:pt idx="11">
                        <c:v>1.3806000000000001E-10</c:v>
                      </c:pt>
                      <c:pt idx="12">
                        <c:v>1.8693000000000002E-9</c:v>
                      </c:pt>
                      <c:pt idx="13">
                        <c:v>3.3617000000000001E-9</c:v>
                      </c:pt>
                      <c:pt idx="14">
                        <c:v>5.9062000000000001E-9</c:v>
                      </c:pt>
                      <c:pt idx="15">
                        <c:v>1.0147E-8</c:v>
                      </c:pt>
                      <c:pt idx="16">
                        <c:v>1.7061E-8</c:v>
                      </c:pt>
                      <c:pt idx="17">
                        <c:v>1.1103999999999999E-7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2.8965E-11</c:v>
                      </c:pt>
                      <c:pt idx="1">
                        <c:v>2.9957000000000001E-8</c:v>
                      </c:pt>
                      <c:pt idx="2">
                        <c:v>2.7615000000000002E-6</c:v>
                      </c:pt>
                      <c:pt idx="3">
                        <c:v>6.4657000000000001E-5</c:v>
                      </c:pt>
                      <c:pt idx="4">
                        <c:v>6.3871000000000002E-4</c:v>
                      </c:pt>
                      <c:pt idx="5">
                        <c:v>1.0211E-3</c:v>
                      </c:pt>
                      <c:pt idx="6">
                        <c:v>1.5726E-3</c:v>
                      </c:pt>
                      <c:pt idx="7">
                        <c:v>2.3354999999999999E-3</c:v>
                      </c:pt>
                      <c:pt idx="8">
                        <c:v>3.3457999999999999E-3</c:v>
                      </c:pt>
                      <c:pt idx="9">
                        <c:v>9.9100000000000004E-3</c:v>
                      </c:pt>
                      <c:pt idx="10">
                        <c:v>1.8088E-2</c:v>
                      </c:pt>
                      <c:pt idx="11">
                        <c:v>2.4579E-2</c:v>
                      </c:pt>
                      <c:pt idx="12">
                        <c:v>2.8962000000000002E-2</c:v>
                      </c:pt>
                      <c:pt idx="13">
                        <c:v>2.9807E-2</c:v>
                      </c:pt>
                      <c:pt idx="14">
                        <c:v>3.0575000000000001E-2</c:v>
                      </c:pt>
                      <c:pt idx="15">
                        <c:v>3.1274000000000003E-2</c:v>
                      </c:pt>
                      <c:pt idx="16">
                        <c:v>3.1911000000000002E-2</c:v>
                      </c:pt>
                      <c:pt idx="17">
                        <c:v>3.3939999999999998E-2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-19.010000000000002</c:v>
                      </c:pt>
                      <c:pt idx="6">
                        <c:v>-19.05</c:v>
                      </c:pt>
                      <c:pt idx="7">
                        <c:v>-19.09</c:v>
                      </c:pt>
                      <c:pt idx="8">
                        <c:v>-19.13</c:v>
                      </c:pt>
                      <c:pt idx="9">
                        <c:v>-19.3</c:v>
                      </c:pt>
                      <c:pt idx="10">
                        <c:v>-19.47</c:v>
                      </c:pt>
                      <c:pt idx="11">
                        <c:v>-19.63</c:v>
                      </c:pt>
                      <c:pt idx="12">
                        <c:v>-19.79</c:v>
                      </c:pt>
                      <c:pt idx="13">
                        <c:v>-19.829999999999998</c:v>
                      </c:pt>
                      <c:pt idx="14">
                        <c:v>-19.87</c:v>
                      </c:pt>
                      <c:pt idx="15">
                        <c:v>-19.920000000000002</c:v>
                      </c:pt>
                      <c:pt idx="16">
                        <c:v>-19.96</c:v>
                      </c:pt>
                      <c:pt idx="17">
                        <c:v>-20.14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-6.617</c:v>
                      </c:pt>
                      <c:pt idx="1">
                        <c:v>-7.109</c:v>
                      </c:pt>
                      <c:pt idx="2">
                        <c:v>-7.548</c:v>
                      </c:pt>
                      <c:pt idx="3">
                        <c:v>-7.9420000000000002</c:v>
                      </c:pt>
                      <c:pt idx="4">
                        <c:v>-8.3049999999999997</c:v>
                      </c:pt>
                      <c:pt idx="5">
                        <c:v>-8.3960000000000008</c:v>
                      </c:pt>
                      <c:pt idx="6">
                        <c:v>-8.4870000000000001</c:v>
                      </c:pt>
                      <c:pt idx="7">
                        <c:v>-8.5820000000000007</c:v>
                      </c:pt>
                      <c:pt idx="8">
                        <c:v>-8.68</c:v>
                      </c:pt>
                      <c:pt idx="9">
                        <c:v>-9.1310000000000002</c:v>
                      </c:pt>
                      <c:pt idx="10">
                        <c:v>-9.6669999999999998</c:v>
                      </c:pt>
                      <c:pt idx="11">
                        <c:v>-10.220000000000001</c:v>
                      </c:pt>
                      <c:pt idx="12">
                        <c:v>-10.74</c:v>
                      </c:pt>
                      <c:pt idx="13">
                        <c:v>-10.86</c:v>
                      </c:pt>
                      <c:pt idx="14">
                        <c:v>-10.98</c:v>
                      </c:pt>
                      <c:pt idx="15">
                        <c:v>-11.1</c:v>
                      </c:pt>
                      <c:pt idx="16">
                        <c:v>-11.21</c:v>
                      </c:pt>
                      <c:pt idx="17">
                        <c:v>-11.61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-28.99</c:v>
                      </c:pt>
                      <c:pt idx="1">
                        <c:v>-24.4</c:v>
                      </c:pt>
                      <c:pt idx="2">
                        <c:v>-21.4</c:v>
                      </c:pt>
                      <c:pt idx="3">
                        <c:v>-19.32</c:v>
                      </c:pt>
                      <c:pt idx="4">
                        <c:v>-17.8</c:v>
                      </c:pt>
                      <c:pt idx="5">
                        <c:v>-17.48</c:v>
                      </c:pt>
                      <c:pt idx="6">
                        <c:v>-17.190000000000001</c:v>
                      </c:pt>
                      <c:pt idx="7">
                        <c:v>-16.91</c:v>
                      </c:pt>
                      <c:pt idx="8">
                        <c:v>-16.649999999999999</c:v>
                      </c:pt>
                      <c:pt idx="9">
                        <c:v>-15.75</c:v>
                      </c:pt>
                      <c:pt idx="10">
                        <c:v>-15.02</c:v>
                      </c:pt>
                      <c:pt idx="11">
                        <c:v>-14.44</c:v>
                      </c:pt>
                      <c:pt idx="12">
                        <c:v>-13.94</c:v>
                      </c:pt>
                      <c:pt idx="13">
                        <c:v>-13.83</c:v>
                      </c:pt>
                      <c:pt idx="14">
                        <c:v>-13.71</c:v>
                      </c:pt>
                      <c:pt idx="15">
                        <c:v>-13.6</c:v>
                      </c:pt>
                      <c:pt idx="16">
                        <c:v>-13.48</c:v>
                      </c:pt>
                      <c:pt idx="17">
                        <c:v>-13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-5.0359999999999996</c:v>
                      </c:pt>
                      <c:pt idx="1">
                        <c:v>-5.3879999999999999</c:v>
                      </c:pt>
                      <c:pt idx="2">
                        <c:v>-5.7770000000000001</c:v>
                      </c:pt>
                      <c:pt idx="3">
                        <c:v>-6.1609999999999996</c:v>
                      </c:pt>
                      <c:pt idx="4">
                        <c:v>-6.5250000000000004</c:v>
                      </c:pt>
                      <c:pt idx="5">
                        <c:v>-6.6120000000000001</c:v>
                      </c:pt>
                      <c:pt idx="6">
                        <c:v>-6.6980000000000004</c:v>
                      </c:pt>
                      <c:pt idx="7">
                        <c:v>-6.7809999999999997</c:v>
                      </c:pt>
                      <c:pt idx="8">
                        <c:v>-6.8639999999999999</c:v>
                      </c:pt>
                      <c:pt idx="9">
                        <c:v>-7.1749999999999998</c:v>
                      </c:pt>
                      <c:pt idx="10">
                        <c:v>-7.4619999999999997</c:v>
                      </c:pt>
                      <c:pt idx="11">
                        <c:v>-7.7370000000000001</c:v>
                      </c:pt>
                      <c:pt idx="12">
                        <c:v>-8.01</c:v>
                      </c:pt>
                      <c:pt idx="13">
                        <c:v>-8.08</c:v>
                      </c:pt>
                      <c:pt idx="14">
                        <c:v>-8.1519999999999992</c:v>
                      </c:pt>
                      <c:pt idx="15">
                        <c:v>-8.2260000000000009</c:v>
                      </c:pt>
                      <c:pt idx="16">
                        <c:v>-8.3019999999999996</c:v>
                      </c:pt>
                      <c:pt idx="17">
                        <c:v>-8.641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-195.02955980550004</c:v>
                </c:pt>
                <c:pt idx="1">
                  <c:v>-197.18508284450002</c:v>
                </c:pt>
                <c:pt idx="2">
                  <c:v>-199.30153050500002</c:v>
                </c:pt>
                <c:pt idx="3">
                  <c:v>-201.535769687</c:v>
                </c:pt>
                <c:pt idx="4">
                  <c:v>-203.28566707200002</c:v>
                </c:pt>
                <c:pt idx="5">
                  <c:v>-208.94508947250003</c:v>
                </c:pt>
                <c:pt idx="6">
                  <c:v>-211.029759114</c:v>
                </c:pt>
                <c:pt idx="7">
                  <c:v>-214.81142652000003</c:v>
                </c:pt>
                <c:pt idx="8">
                  <c:v>-218.83915323900004</c:v>
                </c:pt>
                <c:pt idx="9">
                  <c:v>-235.73171956320002</c:v>
                </c:pt>
                <c:pt idx="10">
                  <c:v>-240.14930071544998</c:v>
                </c:pt>
                <c:pt idx="11">
                  <c:v>-244.55363243479999</c:v>
                </c:pt>
                <c:pt idx="12">
                  <c:v>-249.12477685905</c:v>
                </c:pt>
                <c:pt idx="13">
                  <c:v>-255.32391784374997</c:v>
                </c:pt>
                <c:pt idx="14">
                  <c:v>-263.05428957499998</c:v>
                </c:pt>
                <c:pt idx="15">
                  <c:v>-270.90949382350004</c:v>
                </c:pt>
                <c:pt idx="16">
                  <c:v>-278.89115607399998</c:v>
                </c:pt>
                <c:pt idx="17">
                  <c:v>-287.15368352025001</c:v>
                </c:pt>
                <c:pt idx="18">
                  <c:v>-296.0197699446</c:v>
                </c:pt>
                <c:pt idx="19">
                  <c:v>-304.87212330929998</c:v>
                </c:pt>
                <c:pt idx="20">
                  <c:v>-313.86555711000005</c:v>
                </c:pt>
                <c:pt idx="21">
                  <c:v>-322.96981488120002</c:v>
                </c:pt>
                <c:pt idx="22">
                  <c:v>-360.47145392195</c:v>
                </c:pt>
                <c:pt idx="23">
                  <c:v>-370.07781797370006</c:v>
                </c:pt>
                <c:pt idx="24">
                  <c:v>-379.79994785760005</c:v>
                </c:pt>
                <c:pt idx="25">
                  <c:v>-389.65405601720005</c:v>
                </c:pt>
                <c:pt idx="26">
                  <c:v>-399.54063950520003</c:v>
                </c:pt>
                <c:pt idx="27">
                  <c:v>-409.52937410875001</c:v>
                </c:pt>
                <c:pt idx="28">
                  <c:v>-421.15569549420013</c:v>
                </c:pt>
                <c:pt idx="29">
                  <c:v>-432.92226004550002</c:v>
                </c:pt>
                <c:pt idx="30">
                  <c:v>-444.81985889959998</c:v>
                </c:pt>
                <c:pt idx="31">
                  <c:v>-493.35918515234999</c:v>
                </c:pt>
                <c:pt idx="32">
                  <c:v>-505.78186380480003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1.1316E-3</c:v>
                </c:pt>
                <c:pt idx="5">
                  <c:v>0.12</c:v>
                </c:pt>
                <c:pt idx="6">
                  <c:v>1.5442000000000001E-2</c:v>
                </c:pt>
                <c:pt idx="7">
                  <c:v>2.1129E-9</c:v>
                </c:pt>
                <c:pt idx="8">
                  <c:v>1.6174E-10</c:v>
                </c:pt>
                <c:pt idx="9">
                  <c:v>2.6411E-31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6.0684999999999994E-17</c:v>
                </c:pt>
                <c:pt idx="1">
                  <c:v>3.2796999999999998E-12</c:v>
                </c:pt>
                <c:pt idx="2">
                  <c:v>6.9465000000000003E-11</c:v>
                </c:pt>
                <c:pt idx="3">
                  <c:v>1.1694E-8</c:v>
                </c:pt>
                <c:pt idx="4">
                  <c:v>0.11887</c:v>
                </c:pt>
                <c:pt idx="5">
                  <c:v>2.2845E-8</c:v>
                </c:pt>
                <c:pt idx="6">
                  <c:v>0.10456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0.23164999999999999</c:v>
                </c:pt>
                <c:pt idx="14">
                  <c:v>0.30930000000000002</c:v>
                </c:pt>
                <c:pt idx="15">
                  <c:v>0.33585999999999999</c:v>
                </c:pt>
                <c:pt idx="16">
                  <c:v>0.34748000000000001</c:v>
                </c:pt>
                <c:pt idx="17">
                  <c:v>0.39317000000000002</c:v>
                </c:pt>
                <c:pt idx="18">
                  <c:v>0.39613999999999999</c:v>
                </c:pt>
                <c:pt idx="19">
                  <c:v>0.39776</c:v>
                </c:pt>
                <c:pt idx="20">
                  <c:v>0.39867000000000002</c:v>
                </c:pt>
                <c:pt idx="21">
                  <c:v>0.39918999999999999</c:v>
                </c:pt>
                <c:pt idx="22">
                  <c:v>0.39987</c:v>
                </c:pt>
                <c:pt idx="23">
                  <c:v>0.39990999999999999</c:v>
                </c:pt>
                <c:pt idx="24">
                  <c:v>0.39994000000000002</c:v>
                </c:pt>
                <c:pt idx="25">
                  <c:v>0.39995999999999998</c:v>
                </c:pt>
                <c:pt idx="26">
                  <c:v>0.39996999999999999</c:v>
                </c:pt>
                <c:pt idx="27">
                  <c:v>0.47832000000000002</c:v>
                </c:pt>
                <c:pt idx="28">
                  <c:v>0.47998000000000002</c:v>
                </c:pt>
                <c:pt idx="29">
                  <c:v>0.47999000000000003</c:v>
                </c:pt>
                <c:pt idx="30">
                  <c:v>0.47999000000000003</c:v>
                </c:pt>
                <c:pt idx="31">
                  <c:v>0.48</c:v>
                </c:pt>
                <c:pt idx="32">
                  <c:v>0.48</c:v>
                </c:pt>
                <c:pt idx="33">
                  <c:v>0.48</c:v>
                </c:pt>
                <c:pt idx="34">
                  <c:v>0.48</c:v>
                </c:pt>
                <c:pt idx="35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4.4198999999999998E-12</c:v>
                </c:pt>
                <c:pt idx="10">
                  <c:v>8.1768000000000001E-11</c:v>
                </c:pt>
                <c:pt idx="11">
                  <c:v>2.5585999999999998E-9</c:v>
                </c:pt>
                <c:pt idx="12">
                  <c:v>8.1475000000000007E-8</c:v>
                </c:pt>
                <c:pt idx="13">
                  <c:v>0.11165</c:v>
                </c:pt>
                <c:pt idx="14">
                  <c:v>0.1893</c:v>
                </c:pt>
                <c:pt idx="15">
                  <c:v>0.21586</c:v>
                </c:pt>
                <c:pt idx="16">
                  <c:v>0.22747999999999999</c:v>
                </c:pt>
                <c:pt idx="17">
                  <c:v>0.23316999999999999</c:v>
                </c:pt>
                <c:pt idx="18">
                  <c:v>0.23613999999999999</c:v>
                </c:pt>
                <c:pt idx="19">
                  <c:v>0.23776</c:v>
                </c:pt>
                <c:pt idx="20">
                  <c:v>0.23866999999999999</c:v>
                </c:pt>
                <c:pt idx="21">
                  <c:v>0.23919000000000001</c:v>
                </c:pt>
                <c:pt idx="22">
                  <c:v>0.23987</c:v>
                </c:pt>
                <c:pt idx="23">
                  <c:v>0.23991000000000001</c:v>
                </c:pt>
                <c:pt idx="24">
                  <c:v>0.23993999999999999</c:v>
                </c:pt>
                <c:pt idx="25">
                  <c:v>0.23996000000000001</c:v>
                </c:pt>
                <c:pt idx="26">
                  <c:v>0.23996999999999999</c:v>
                </c:pt>
                <c:pt idx="27">
                  <c:v>0.22373000000000001</c:v>
                </c:pt>
                <c:pt idx="28">
                  <c:v>0.22106999999999999</c:v>
                </c:pt>
                <c:pt idx="29">
                  <c:v>0.21848000000000001</c:v>
                </c:pt>
                <c:pt idx="30">
                  <c:v>0.21556</c:v>
                </c:pt>
                <c:pt idx="31">
                  <c:v>0.19954</c:v>
                </c:pt>
                <c:pt idx="32">
                  <c:v>0.19405</c:v>
                </c:pt>
                <c:pt idx="33">
                  <c:v>0.18773999999999999</c:v>
                </c:pt>
                <c:pt idx="34">
                  <c:v>0.18042</c:v>
                </c:pt>
                <c:pt idx="35">
                  <c:v>0.17186999999999999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1.4455999999999999E-7</c:v>
                </c:pt>
                <c:pt idx="18">
                  <c:v>1.1834000000000001E-9</c:v>
                </c:pt>
                <c:pt idx="19">
                  <c:v>1.0204E-10</c:v>
                </c:pt>
                <c:pt idx="20">
                  <c:v>5.5888999999999998E-11</c:v>
                </c:pt>
                <c:pt idx="21">
                  <c:v>1.1940999999999999E-13</c:v>
                </c:pt>
                <c:pt idx="22">
                  <c:v>6.6750999999999999E-28</c:v>
                </c:pt>
                <c:pt idx="23">
                  <c:v>5.0567000000000001E-33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2.2601999999999998E-28</c:v>
                </c:pt>
                <c:pt idx="23">
                  <c:v>2.8306999999999999E-25</c:v>
                </c:pt>
                <c:pt idx="24">
                  <c:v>1.2086E-22</c:v>
                </c:pt>
                <c:pt idx="25">
                  <c:v>2.7004E-20</c:v>
                </c:pt>
                <c:pt idx="26">
                  <c:v>1.3245E-18</c:v>
                </c:pt>
                <c:pt idx="27">
                  <c:v>1.5498999999999999E-19</c:v>
                </c:pt>
                <c:pt idx="28">
                  <c:v>4.1847999999999999E-9</c:v>
                </c:pt>
                <c:pt idx="29">
                  <c:v>5.6594999999999998E-8</c:v>
                </c:pt>
                <c:pt idx="30">
                  <c:v>1.0572E-7</c:v>
                </c:pt>
                <c:pt idx="31">
                  <c:v>5.7324999999999999E-8</c:v>
                </c:pt>
                <c:pt idx="32">
                  <c:v>3.9702E-8</c:v>
                </c:pt>
                <c:pt idx="33">
                  <c:v>1.6414999999999998E-8</c:v>
                </c:pt>
                <c:pt idx="34">
                  <c:v>6.7679999999999998E-9</c:v>
                </c:pt>
                <c:pt idx="35">
                  <c:v>2.2676999999999999E-9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2.1874E-33</c:v>
                </c:pt>
                <c:pt idx="10">
                  <c:v>1.2824000000000001E-35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1.3029999999999999E-32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5.0773E-36</c:v>
                </c:pt>
                <c:pt idx="19">
                  <c:v>1.6196E-22</c:v>
                </c:pt>
                <c:pt idx="20">
                  <c:v>1.1472E-15</c:v>
                </c:pt>
                <c:pt idx="21">
                  <c:v>1.2757E-14</c:v>
                </c:pt>
                <c:pt idx="22">
                  <c:v>1.0569999999999999E-13</c:v>
                </c:pt>
                <c:pt idx="23">
                  <c:v>5.4107E-14</c:v>
                </c:pt>
                <c:pt idx="24">
                  <c:v>5.4560000000000003E-15</c:v>
                </c:pt>
                <c:pt idx="25">
                  <c:v>1.4349E-17</c:v>
                </c:pt>
                <c:pt idx="26">
                  <c:v>2.6121999999999998E-26</c:v>
                </c:pt>
                <c:pt idx="27">
                  <c:v>0</c:v>
                </c:pt>
                <c:pt idx="28">
                  <c:v>7.3112999999999996E-17</c:v>
                </c:pt>
                <c:pt idx="29">
                  <c:v>1.8453999999999999E-10</c:v>
                </c:pt>
                <c:pt idx="30">
                  <c:v>7.6016999999999997E-10</c:v>
                </c:pt>
                <c:pt idx="31">
                  <c:v>3.8618999999999999E-10</c:v>
                </c:pt>
                <c:pt idx="32">
                  <c:v>1.6365999999999999E-9</c:v>
                </c:pt>
                <c:pt idx="33">
                  <c:v>2.5881000000000002E-9</c:v>
                </c:pt>
                <c:pt idx="34">
                  <c:v>4.5010000000000001E-9</c:v>
                </c:pt>
                <c:pt idx="35">
                  <c:v>8.5697000000000003E-9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4.2144999999999998E-34</c:v>
                </c:pt>
                <c:pt idx="9">
                  <c:v>1.1676E-13</c:v>
                </c:pt>
                <c:pt idx="10">
                  <c:v>2.7609999999999999E-14</c:v>
                </c:pt>
                <c:pt idx="11">
                  <c:v>3.3247000000000001E-16</c:v>
                </c:pt>
                <c:pt idx="12">
                  <c:v>8.0086999999999999E-29</c:v>
                </c:pt>
                <c:pt idx="13">
                  <c:v>1.1077000000000001E-24</c:v>
                </c:pt>
                <c:pt idx="14">
                  <c:v>2.0042000000000002E-9</c:v>
                </c:pt>
                <c:pt idx="15">
                  <c:v>1.1452000000000001E-8</c:v>
                </c:pt>
                <c:pt idx="16">
                  <c:v>1.7081999999999999E-7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1.6546E-3</c:v>
                </c:pt>
                <c:pt idx="28">
                  <c:v>8.1807999999999997E-9</c:v>
                </c:pt>
                <c:pt idx="29">
                  <c:v>4.0599999999999999E-10</c:v>
                </c:pt>
                <c:pt idx="30">
                  <c:v>8.4012000000000006E-14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0.23887</c:v>
                </c:pt>
                <c:pt idx="5">
                  <c:v>0.12</c:v>
                </c:pt>
                <c:pt idx="6">
                  <c:v>0.22456000000000001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0.12834999999999999</c:v>
                </c:pt>
                <c:pt idx="14">
                  <c:v>5.0701000000000003E-2</c:v>
                </c:pt>
                <c:pt idx="15">
                  <c:v>2.4145E-2</c:v>
                </c:pt>
                <c:pt idx="16">
                  <c:v>1.2522999999999999E-2</c:v>
                </c:pt>
                <c:pt idx="17">
                  <c:v>6.8328E-3</c:v>
                </c:pt>
                <c:pt idx="18">
                  <c:v>3.8625999999999999E-3</c:v>
                </c:pt>
                <c:pt idx="19">
                  <c:v>2.2447000000000001E-3</c:v>
                </c:pt>
                <c:pt idx="20">
                  <c:v>1.3349E-3</c:v>
                </c:pt>
                <c:pt idx="21">
                  <c:v>8.1010999999999995E-4</c:v>
                </c:pt>
                <c:pt idx="22">
                  <c:v>1.2987E-4</c:v>
                </c:pt>
                <c:pt idx="23">
                  <c:v>8.5175999999999999E-5</c:v>
                </c:pt>
                <c:pt idx="24">
                  <c:v>5.6563E-5</c:v>
                </c:pt>
                <c:pt idx="25">
                  <c:v>3.8003999999999997E-5</c:v>
                </c:pt>
                <c:pt idx="26">
                  <c:v>2.5819000000000001E-5</c:v>
                </c:pt>
                <c:pt idx="27">
                  <c:v>1.7723999999999998E-5</c:v>
                </c:pt>
                <c:pt idx="28">
                  <c:v>1.2286999999999999E-5</c:v>
                </c:pt>
                <c:pt idx="29">
                  <c:v>8.5976000000000005E-6</c:v>
                </c:pt>
                <c:pt idx="30">
                  <c:v>6.0692000000000003E-6</c:v>
                </c:pt>
                <c:pt idx="31">
                  <c:v>1.6315E-6</c:v>
                </c:pt>
                <c:pt idx="32">
                  <c:v>1.1960000000000001E-6</c:v>
                </c:pt>
                <c:pt idx="33">
                  <c:v>8.8240000000000001E-7</c:v>
                </c:pt>
                <c:pt idx="34">
                  <c:v>6.5506000000000004E-7</c:v>
                </c:pt>
                <c:pt idx="35">
                  <c:v>4.8915999999999997E-7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1.4774999999999999E-31</c:v>
                </c:pt>
                <c:pt idx="10">
                  <c:v>1.7283E-29</c:v>
                </c:pt>
                <c:pt idx="11">
                  <c:v>1.5126999999999999E-27</c:v>
                </c:pt>
                <c:pt idx="12">
                  <c:v>1.0178E-25</c:v>
                </c:pt>
                <c:pt idx="13">
                  <c:v>4.0222999999999999E-24</c:v>
                </c:pt>
                <c:pt idx="14">
                  <c:v>1.3078000000000001E-22</c:v>
                </c:pt>
                <c:pt idx="15">
                  <c:v>4.0776E-21</c:v>
                </c:pt>
                <c:pt idx="16">
                  <c:v>1.1226E-19</c:v>
                </c:pt>
                <c:pt idx="17">
                  <c:v>2.2370999999999998E-18</c:v>
                </c:pt>
                <c:pt idx="18">
                  <c:v>2.3373999999999999E-17</c:v>
                </c:pt>
                <c:pt idx="19">
                  <c:v>2.1883E-16</c:v>
                </c:pt>
                <c:pt idx="20">
                  <c:v>1.846E-15</c:v>
                </c:pt>
                <c:pt idx="21">
                  <c:v>1.4121E-14</c:v>
                </c:pt>
                <c:pt idx="22">
                  <c:v>2.0518E-11</c:v>
                </c:pt>
                <c:pt idx="23">
                  <c:v>1.0504000000000001E-10</c:v>
                </c:pt>
                <c:pt idx="24">
                  <c:v>5.0361999999999996E-10</c:v>
                </c:pt>
                <c:pt idx="25">
                  <c:v>2.2708000000000001E-9</c:v>
                </c:pt>
                <c:pt idx="26">
                  <c:v>9.6646000000000007E-9</c:v>
                </c:pt>
                <c:pt idx="27">
                  <c:v>3.7784999999999997E-8</c:v>
                </c:pt>
                <c:pt idx="28">
                  <c:v>3.7532000000000002E-8</c:v>
                </c:pt>
                <c:pt idx="29">
                  <c:v>3.6856999999999997E-8</c:v>
                </c:pt>
                <c:pt idx="30">
                  <c:v>3.5754999999999998E-8</c:v>
                </c:pt>
                <c:pt idx="31">
                  <c:v>2.8010999999999999E-8</c:v>
                </c:pt>
                <c:pt idx="32">
                  <c:v>2.5524999999999999E-8</c:v>
                </c:pt>
                <c:pt idx="33">
                  <c:v>2.2941E-8</c:v>
                </c:pt>
                <c:pt idx="34">
                  <c:v>2.0319999999999999E-8</c:v>
                </c:pt>
                <c:pt idx="35">
                  <c:v>1.7716999999999999E-8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3.4766999999999999E-22</c:v>
                </c:pt>
                <c:pt idx="10">
                  <c:v>1.8318000000000001E-23</c:v>
                </c:pt>
                <c:pt idx="11">
                  <c:v>3.7387000000000003E-27</c:v>
                </c:pt>
                <c:pt idx="12">
                  <c:v>0</c:v>
                </c:pt>
                <c:pt idx="13">
                  <c:v>0</c:v>
                </c:pt>
                <c:pt idx="14">
                  <c:v>7.9625999999999998E-27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1.2293000000000001E-34</c:v>
                </c:pt>
                <c:pt idx="19">
                  <c:v>7.5724999999999997E-22</c:v>
                </c:pt>
                <c:pt idx="20">
                  <c:v>3.239E-15</c:v>
                </c:pt>
                <c:pt idx="21">
                  <c:v>3.5647000000000002E-14</c:v>
                </c:pt>
                <c:pt idx="22">
                  <c:v>5.1190999999999999E-12</c:v>
                </c:pt>
                <c:pt idx="23">
                  <c:v>2.727E-11</c:v>
                </c:pt>
                <c:pt idx="24">
                  <c:v>1.4863999999999999E-10</c:v>
                </c:pt>
                <c:pt idx="25">
                  <c:v>1.3231999999999999E-9</c:v>
                </c:pt>
                <c:pt idx="26">
                  <c:v>2.4255000000000001E-8</c:v>
                </c:pt>
                <c:pt idx="27">
                  <c:v>7.8345999999999999E-2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9.8494000000000005E-33</c:v>
                </c:pt>
                <c:pt idx="1">
                  <c:v>1.3775E-30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1.9846999999999999E-26</c:v>
                </c:pt>
                <c:pt idx="9">
                  <c:v>1.0100999999999999E-12</c:v>
                </c:pt>
                <c:pt idx="10">
                  <c:v>7.5546999999999995E-15</c:v>
                </c:pt>
                <c:pt idx="11">
                  <c:v>2.4454E-19</c:v>
                </c:pt>
                <c:pt idx="12">
                  <c:v>0</c:v>
                </c:pt>
                <c:pt idx="13">
                  <c:v>0</c:v>
                </c:pt>
                <c:pt idx="14">
                  <c:v>1.3617E-21</c:v>
                </c:pt>
                <c:pt idx="15">
                  <c:v>2.2694999999999999E-33</c:v>
                </c:pt>
                <c:pt idx="16">
                  <c:v>0</c:v>
                </c:pt>
                <c:pt idx="17">
                  <c:v>0</c:v>
                </c:pt>
                <c:pt idx="18">
                  <c:v>1.1792000000000001E-32</c:v>
                </c:pt>
                <c:pt idx="19">
                  <c:v>1.7152999999999999E-20</c:v>
                </c:pt>
                <c:pt idx="20">
                  <c:v>1.8370000000000001E-14</c:v>
                </c:pt>
                <c:pt idx="21">
                  <c:v>5.3452000000000002E-14</c:v>
                </c:pt>
                <c:pt idx="22">
                  <c:v>6.0255000000000004E-14</c:v>
                </c:pt>
                <c:pt idx="23">
                  <c:v>1.0597E-13</c:v>
                </c:pt>
                <c:pt idx="24">
                  <c:v>1.9776000000000001E-13</c:v>
                </c:pt>
                <c:pt idx="25">
                  <c:v>6.2365999999999999E-13</c:v>
                </c:pt>
                <c:pt idx="26">
                  <c:v>4.1821999999999997E-12</c:v>
                </c:pt>
                <c:pt idx="27">
                  <c:v>5.1726000000000002E-6</c:v>
                </c:pt>
                <c:pt idx="28">
                  <c:v>4.0241000000000001E-6</c:v>
                </c:pt>
                <c:pt idx="29">
                  <c:v>3.0925999999999998E-6</c:v>
                </c:pt>
                <c:pt idx="30">
                  <c:v>2.3978000000000001E-6</c:v>
                </c:pt>
                <c:pt idx="31">
                  <c:v>9.4526999999999999E-7</c:v>
                </c:pt>
                <c:pt idx="32">
                  <c:v>7.6555999999999998E-7</c:v>
                </c:pt>
                <c:pt idx="33">
                  <c:v>6.2565999999999995E-7</c:v>
                </c:pt>
                <c:pt idx="34">
                  <c:v>5.1615000000000003E-7</c:v>
                </c:pt>
                <c:pt idx="35">
                  <c:v>4.3001999999999998E-7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(l)GeE[l]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2.1238999999999999E-30</c:v>
                </c:pt>
                <c:pt idx="9">
                  <c:v>8.2654000000000006E-15</c:v>
                </c:pt>
                <c:pt idx="10">
                  <c:v>1.5655E-16</c:v>
                </c:pt>
                <c:pt idx="11">
                  <c:v>1.2203E-20</c:v>
                </c:pt>
                <c:pt idx="12">
                  <c:v>0</c:v>
                </c:pt>
                <c:pt idx="13">
                  <c:v>0</c:v>
                </c:pt>
                <c:pt idx="14">
                  <c:v>7.3237999999999995E-22</c:v>
                </c:pt>
                <c:pt idx="15">
                  <c:v>2.503E-33</c:v>
                </c:pt>
                <c:pt idx="16">
                  <c:v>0</c:v>
                </c:pt>
                <c:pt idx="17">
                  <c:v>0</c:v>
                </c:pt>
                <c:pt idx="18">
                  <c:v>9.3316000000000005E-32</c:v>
                </c:pt>
                <c:pt idx="19">
                  <c:v>2.4815E-19</c:v>
                </c:pt>
                <c:pt idx="20">
                  <c:v>4.7450999999999996E-13</c:v>
                </c:pt>
                <c:pt idx="21">
                  <c:v>2.4117999999999999E-12</c:v>
                </c:pt>
                <c:pt idx="22">
                  <c:v>2.0906999999999999E-11</c:v>
                </c:pt>
                <c:pt idx="23">
                  <c:v>5.8724000000000001E-11</c:v>
                </c:pt>
                <c:pt idx="24">
                  <c:v>1.7247E-10</c:v>
                </c:pt>
                <c:pt idx="25">
                  <c:v>8.4434E-10</c:v>
                </c:pt>
                <c:pt idx="26">
                  <c:v>8.6760999999999998E-9</c:v>
                </c:pt>
                <c:pt idx="27">
                  <c:v>1.6243E-2</c:v>
                </c:pt>
                <c:pt idx="28">
                  <c:v>1.8908999999999999E-2</c:v>
                </c:pt>
                <c:pt idx="29">
                  <c:v>2.1510000000000001E-2</c:v>
                </c:pt>
                <c:pt idx="30">
                  <c:v>2.4433E-2</c:v>
                </c:pt>
                <c:pt idx="31">
                  <c:v>4.0459000000000002E-2</c:v>
                </c:pt>
                <c:pt idx="32">
                  <c:v>4.5946000000000001E-2</c:v>
                </c:pt>
                <c:pt idx="33">
                  <c:v>5.2259E-2</c:v>
                </c:pt>
                <c:pt idx="34">
                  <c:v>5.9575000000000003E-2</c:v>
                </c:pt>
                <c:pt idx="35">
                  <c:v>6.8126000000000006E-2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-19.09</c:v>
                </c:pt>
                <c:pt idx="1">
                  <c:v>-19.079999999999998</c:v>
                </c:pt>
                <c:pt idx="2">
                  <c:v>-19.079999999999998</c:v>
                </c:pt>
                <c:pt idx="3">
                  <c:v>-19.09</c:v>
                </c:pt>
                <c:pt idx="4">
                  <c:v>-19.420000000000002</c:v>
                </c:pt>
                <c:pt idx="5">
                  <c:v>-19.12</c:v>
                </c:pt>
                <c:pt idx="6">
                  <c:v>-19.420000000000002</c:v>
                </c:pt>
                <c:pt idx="7">
                  <c:v>-19.48</c:v>
                </c:pt>
                <c:pt idx="8">
                  <c:v>-19.510000000000002</c:v>
                </c:pt>
                <c:pt idx="9">
                  <c:v>-19.63</c:v>
                </c:pt>
                <c:pt idx="10">
                  <c:v>-19.66</c:v>
                </c:pt>
                <c:pt idx="11">
                  <c:v>-19.690000000000001</c:v>
                </c:pt>
                <c:pt idx="12">
                  <c:v>-19.73</c:v>
                </c:pt>
                <c:pt idx="13">
                  <c:v>-19.47</c:v>
                </c:pt>
                <c:pt idx="14">
                  <c:v>-19.23</c:v>
                </c:pt>
                <c:pt idx="15">
                  <c:v>-19.149999999999999</c:v>
                </c:pt>
                <c:pt idx="16">
                  <c:v>-19.14</c:v>
                </c:pt>
                <c:pt idx="17">
                  <c:v>-19.14</c:v>
                </c:pt>
                <c:pt idx="18">
                  <c:v>-19.16</c:v>
                </c:pt>
                <c:pt idx="19">
                  <c:v>-19.190000000000001</c:v>
                </c:pt>
                <c:pt idx="20">
                  <c:v>-19.22</c:v>
                </c:pt>
                <c:pt idx="21">
                  <c:v>-19.25</c:v>
                </c:pt>
                <c:pt idx="22">
                  <c:v>-19.38</c:v>
                </c:pt>
                <c:pt idx="23">
                  <c:v>-19.420000000000002</c:v>
                </c:pt>
                <c:pt idx="24">
                  <c:v>-19.45</c:v>
                </c:pt>
                <c:pt idx="25">
                  <c:v>-19.48</c:v>
                </c:pt>
                <c:pt idx="26">
                  <c:v>-19.510000000000002</c:v>
                </c:pt>
                <c:pt idx="27">
                  <c:v>-19.55</c:v>
                </c:pt>
                <c:pt idx="28">
                  <c:v>-19.579999999999998</c:v>
                </c:pt>
                <c:pt idx="29">
                  <c:v>-19.61</c:v>
                </c:pt>
                <c:pt idx="30">
                  <c:v>-19.64</c:v>
                </c:pt>
                <c:pt idx="31">
                  <c:v>-19.760000000000002</c:v>
                </c:pt>
                <c:pt idx="32">
                  <c:v>-19.79</c:v>
                </c:pt>
                <c:pt idx="33">
                  <c:v>-19.82</c:v>
                </c:pt>
                <c:pt idx="34">
                  <c:v>-19.850000000000001</c:v>
                </c:pt>
                <c:pt idx="35">
                  <c:v>-19.88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-66.39</c:v>
                </c:pt>
                <c:pt idx="1">
                  <c:v>-62.92</c:v>
                </c:pt>
                <c:pt idx="2">
                  <c:v>-59.83</c:v>
                </c:pt>
                <c:pt idx="3">
                  <c:v>-57.07</c:v>
                </c:pt>
                <c:pt idx="4">
                  <c:v>-54</c:v>
                </c:pt>
                <c:pt idx="5">
                  <c:v>-49.5</c:v>
                </c:pt>
                <c:pt idx="6">
                  <c:v>-46.96</c:v>
                </c:pt>
                <c:pt idx="7">
                  <c:v>-43.86</c:v>
                </c:pt>
                <c:pt idx="8">
                  <c:v>-40.98</c:v>
                </c:pt>
                <c:pt idx="9">
                  <c:v>-31.32</c:v>
                </c:pt>
                <c:pt idx="10">
                  <c:v>-29.28</c:v>
                </c:pt>
                <c:pt idx="11">
                  <c:v>-27.35</c:v>
                </c:pt>
                <c:pt idx="12">
                  <c:v>-25.53</c:v>
                </c:pt>
                <c:pt idx="13">
                  <c:v>-23.81</c:v>
                </c:pt>
                <c:pt idx="14">
                  <c:v>-22.18</c:v>
                </c:pt>
                <c:pt idx="15">
                  <c:v>-20.63</c:v>
                </c:pt>
                <c:pt idx="16">
                  <c:v>-19.16</c:v>
                </c:pt>
                <c:pt idx="17">
                  <c:v>-17.850000000000001</c:v>
                </c:pt>
                <c:pt idx="18">
                  <c:v>-16.850000000000001</c:v>
                </c:pt>
                <c:pt idx="19">
                  <c:v>-15.9</c:v>
                </c:pt>
                <c:pt idx="20">
                  <c:v>-15</c:v>
                </c:pt>
                <c:pt idx="21">
                  <c:v>-14.13</c:v>
                </c:pt>
                <c:pt idx="22">
                  <c:v>-11</c:v>
                </c:pt>
                <c:pt idx="23">
                  <c:v>-10.29</c:v>
                </c:pt>
                <c:pt idx="24">
                  <c:v>-9.6059999999999999</c:v>
                </c:pt>
                <c:pt idx="25">
                  <c:v>-8.9480000000000004</c:v>
                </c:pt>
                <c:pt idx="26">
                  <c:v>-8.3130000000000006</c:v>
                </c:pt>
                <c:pt idx="27">
                  <c:v>-7.7149999999999999</c:v>
                </c:pt>
                <c:pt idx="28">
                  <c:v>-7.7969999999999997</c:v>
                </c:pt>
                <c:pt idx="29">
                  <c:v>-7.8789999999999996</c:v>
                </c:pt>
                <c:pt idx="30">
                  <c:v>-7.9630000000000001</c:v>
                </c:pt>
                <c:pt idx="31">
                  <c:v>-8.3190000000000008</c:v>
                </c:pt>
                <c:pt idx="32">
                  <c:v>-8.4149999999999991</c:v>
                </c:pt>
                <c:pt idx="33">
                  <c:v>-8.5139999999999993</c:v>
                </c:pt>
                <c:pt idx="34">
                  <c:v>-8.6180000000000003</c:v>
                </c:pt>
                <c:pt idx="35">
                  <c:v>-8.7260000000000009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-17.82</c:v>
                </c:pt>
                <c:pt idx="1">
                  <c:v>-17.190000000000001</c:v>
                </c:pt>
                <c:pt idx="2">
                  <c:v>-16.64</c:v>
                </c:pt>
                <c:pt idx="3">
                  <c:v>-16.149999999999999</c:v>
                </c:pt>
                <c:pt idx="4">
                  <c:v>-14.96</c:v>
                </c:pt>
                <c:pt idx="5">
                  <c:v>-13.45</c:v>
                </c:pt>
                <c:pt idx="6">
                  <c:v>-12.44</c:v>
                </c:pt>
                <c:pt idx="7">
                  <c:v>-11.27</c:v>
                </c:pt>
                <c:pt idx="8">
                  <c:v>-10.220000000000001</c:v>
                </c:pt>
                <c:pt idx="9">
                  <c:v>-6.6440000000000001</c:v>
                </c:pt>
                <c:pt idx="10">
                  <c:v>-5.8789999999999996</c:v>
                </c:pt>
                <c:pt idx="11">
                  <c:v>-5.1559999999999997</c:v>
                </c:pt>
                <c:pt idx="12">
                  <c:v>-4.4710000000000001</c:v>
                </c:pt>
                <c:pt idx="13">
                  <c:v>-4.1550000000000002</c:v>
                </c:pt>
                <c:pt idx="14">
                  <c:v>-4.1950000000000003</c:v>
                </c:pt>
                <c:pt idx="15">
                  <c:v>-4.2359999999999998</c:v>
                </c:pt>
                <c:pt idx="16">
                  <c:v>-4.2759999999999998</c:v>
                </c:pt>
                <c:pt idx="17">
                  <c:v>-4.3170000000000002</c:v>
                </c:pt>
                <c:pt idx="18">
                  <c:v>-4.3579999999999997</c:v>
                </c:pt>
                <c:pt idx="19">
                  <c:v>-4.399</c:v>
                </c:pt>
                <c:pt idx="20">
                  <c:v>-4.4400000000000004</c:v>
                </c:pt>
                <c:pt idx="21">
                  <c:v>-4.4809999999999999</c:v>
                </c:pt>
                <c:pt idx="22">
                  <c:v>-4.6429999999999998</c:v>
                </c:pt>
                <c:pt idx="23">
                  <c:v>-4.6829999999999998</c:v>
                </c:pt>
                <c:pt idx="24">
                  <c:v>-4.7220000000000004</c:v>
                </c:pt>
                <c:pt idx="25">
                  <c:v>-4.7619999999999996</c:v>
                </c:pt>
                <c:pt idx="26">
                  <c:v>-4.8010000000000002</c:v>
                </c:pt>
                <c:pt idx="27">
                  <c:v>-4.84</c:v>
                </c:pt>
                <c:pt idx="28">
                  <c:v>-4.8780000000000001</c:v>
                </c:pt>
                <c:pt idx="29">
                  <c:v>-4.9169999999999998</c:v>
                </c:pt>
                <c:pt idx="30">
                  <c:v>-4.9550000000000001</c:v>
                </c:pt>
                <c:pt idx="31">
                  <c:v>-5.1040000000000001</c:v>
                </c:pt>
                <c:pt idx="32">
                  <c:v>-5.141</c:v>
                </c:pt>
                <c:pt idx="33">
                  <c:v>-5.1769999999999996</c:v>
                </c:pt>
                <c:pt idx="34">
                  <c:v>-5.2130000000000001</c:v>
                </c:pt>
                <c:pt idx="35">
                  <c:v>-5.2489999999999997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-22.97</c:v>
                </c:pt>
                <c:pt idx="1">
                  <c:v>-21.85</c:v>
                </c:pt>
                <c:pt idx="2">
                  <c:v>-20.85</c:v>
                </c:pt>
                <c:pt idx="3">
                  <c:v>-19.97</c:v>
                </c:pt>
                <c:pt idx="4">
                  <c:v>-19.559999999999999</c:v>
                </c:pt>
                <c:pt idx="5">
                  <c:v>-20.350000000000001</c:v>
                </c:pt>
                <c:pt idx="6">
                  <c:v>-20.04</c:v>
                </c:pt>
                <c:pt idx="7">
                  <c:v>-20.28</c:v>
                </c:pt>
                <c:pt idx="8">
                  <c:v>-20.53</c:v>
                </c:pt>
                <c:pt idx="9">
                  <c:v>-21.53</c:v>
                </c:pt>
                <c:pt idx="10">
                  <c:v>-21.78</c:v>
                </c:pt>
                <c:pt idx="11">
                  <c:v>-22.02</c:v>
                </c:pt>
                <c:pt idx="12">
                  <c:v>-22.27</c:v>
                </c:pt>
                <c:pt idx="13">
                  <c:v>-22.52</c:v>
                </c:pt>
                <c:pt idx="14">
                  <c:v>-22.76</c:v>
                </c:pt>
                <c:pt idx="15">
                  <c:v>-23</c:v>
                </c:pt>
                <c:pt idx="16">
                  <c:v>-23.24</c:v>
                </c:pt>
                <c:pt idx="17">
                  <c:v>-23.48</c:v>
                </c:pt>
                <c:pt idx="18">
                  <c:v>-23.72</c:v>
                </c:pt>
                <c:pt idx="19">
                  <c:v>-23.95</c:v>
                </c:pt>
                <c:pt idx="20">
                  <c:v>-24.18</c:v>
                </c:pt>
                <c:pt idx="21">
                  <c:v>-24.41</c:v>
                </c:pt>
                <c:pt idx="22">
                  <c:v>-25.31</c:v>
                </c:pt>
                <c:pt idx="23">
                  <c:v>-25.53</c:v>
                </c:pt>
                <c:pt idx="24">
                  <c:v>-25.75</c:v>
                </c:pt>
                <c:pt idx="25">
                  <c:v>-25.97</c:v>
                </c:pt>
                <c:pt idx="26">
                  <c:v>-26.18</c:v>
                </c:pt>
                <c:pt idx="27">
                  <c:v>-26.39</c:v>
                </c:pt>
                <c:pt idx="28">
                  <c:v>-26.6</c:v>
                </c:pt>
                <c:pt idx="29">
                  <c:v>-26.81</c:v>
                </c:pt>
                <c:pt idx="30">
                  <c:v>-27.02</c:v>
                </c:pt>
                <c:pt idx="31">
                  <c:v>-27.83</c:v>
                </c:pt>
                <c:pt idx="32">
                  <c:v>-28.03</c:v>
                </c:pt>
                <c:pt idx="33">
                  <c:v>-28.23</c:v>
                </c:pt>
                <c:pt idx="34">
                  <c:v>-28.42</c:v>
                </c:pt>
                <c:pt idx="35">
                  <c:v>-28.62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/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-3.8011068386670371E-30</c:v>
                </c:pt>
                <c:pt idx="1">
                  <c:v>-5.3972782438100013E-28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-8.5692238820310942E-24</c:v>
                </c:pt>
                <c:pt idx="9">
                  <c:v>-4.6475851531026357E-10</c:v>
                </c:pt>
                <c:pt idx="10">
                  <c:v>-3.5319082444089278E-12</c:v>
                </c:pt>
                <c:pt idx="11">
                  <c:v>-1.1612759241962298E-16</c:v>
                </c:pt>
                <c:pt idx="12">
                  <c:v>0</c:v>
                </c:pt>
                <c:pt idx="13">
                  <c:v>0</c:v>
                </c:pt>
                <c:pt idx="14">
                  <c:v>-7.0446192303017236E-19</c:v>
                </c:pt>
                <c:pt idx="15">
                  <c:v>-1.2216704164419565E-30</c:v>
                </c:pt>
                <c:pt idx="16">
                  <c:v>0</c:v>
                </c:pt>
                <c:pt idx="17">
                  <c:v>0</c:v>
                </c:pt>
                <c:pt idx="18">
                  <c:v>-7.1572930014999697E-30</c:v>
                </c:pt>
                <c:pt idx="19">
                  <c:v>-1.0989848828417461E-17</c:v>
                </c:pt>
                <c:pt idx="20">
                  <c:v>-1.2994794292347001E-11</c:v>
                </c:pt>
                <c:pt idx="21">
                  <c:v>-4.7507781040972121E-11</c:v>
                </c:pt>
                <c:pt idx="22">
                  <c:v>-1.4811985609555725E-9</c:v>
                </c:pt>
                <c:pt idx="23">
                  <c:v>-7.3958122097216744E-9</c:v>
                </c:pt>
                <c:pt idx="24">
                  <c:v>-3.8184677506286112E-8</c:v>
                </c:pt>
                <c:pt idx="25">
                  <c:v>-3.2259609974098027E-7</c:v>
                </c:pt>
                <c:pt idx="26">
                  <c:v>-5.6043983379923976E-6</c:v>
                </c:pt>
                <c:pt idx="27">
                  <c:v>-17.139820058874978</c:v>
                </c:pt>
                <c:pt idx="28">
                  <c:v>-18.043178406043666</c:v>
                </c:pt>
                <c:pt idx="29">
                  <c:v>-18.592432613259973</c:v>
                </c:pt>
                <c:pt idx="30">
                  <c:v>-19.154177599819963</c:v>
                </c:pt>
                <c:pt idx="31">
                  <c:v>-21.533106951133941</c:v>
                </c:pt>
                <c:pt idx="32">
                  <c:v>-22.166228864981417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-46.310721530250007</c:v>
                </c:pt>
                <c:pt idx="1">
                  <c:v>-47.018031888000003</c:v>
                </c:pt>
                <c:pt idx="2">
                  <c:v>-47.722893625499999</c:v>
                </c:pt>
                <c:pt idx="3">
                  <c:v>-48.456590048999999</c:v>
                </c:pt>
                <c:pt idx="4">
                  <c:v>-96.897625819183986</c:v>
                </c:pt>
                <c:pt idx="5">
                  <c:v>-49.981203284999999</c:v>
                </c:pt>
                <c:pt idx="6">
                  <c:v>-94.073294244552017</c:v>
                </c:pt>
                <c:pt idx="7">
                  <c:v>-101.99097828000001</c:v>
                </c:pt>
                <c:pt idx="8">
                  <c:v>-103.62340563750001</c:v>
                </c:pt>
                <c:pt idx="9">
                  <c:v>-110.42673362266476</c:v>
                </c:pt>
                <c:pt idx="10">
                  <c:v>-112.20273160845353</c:v>
                </c:pt>
                <c:pt idx="11">
                  <c:v>-113.9716273488</c:v>
                </c:pt>
                <c:pt idx="12">
                  <c:v>-115.81588738004999</c:v>
                </c:pt>
                <c:pt idx="13">
                  <c:v>-63.753446207128924</c:v>
                </c:pt>
                <c:pt idx="14">
                  <c:v>-26.229530808837566</c:v>
                </c:pt>
                <c:pt idx="15">
                  <c:v>-12.997238248508941</c:v>
                </c:pt>
                <c:pt idx="16">
                  <c:v>-7.0073962844324242</c:v>
                </c:pt>
                <c:pt idx="17">
                  <c:v>-3.9709901180374461</c:v>
                </c:pt>
                <c:pt idx="18">
                  <c:v>-2.3298745268346792</c:v>
                </c:pt>
                <c:pt idx="19">
                  <c:v>-1.4034197395102828</c:v>
                </c:pt>
                <c:pt idx="20">
                  <c:v>-0.86441628917091662</c:v>
                </c:pt>
                <c:pt idx="21">
                  <c:v>-0.5429338364567754</c:v>
                </c:pt>
                <c:pt idx="22">
                  <c:v>-9.9145939819729398E-2</c:v>
                </c:pt>
                <c:pt idx="23">
                  <c:v>-6.7061024210654685E-2</c:v>
                </c:pt>
                <c:pt idx="24">
                  <c:v>-4.5900904021754632E-2</c:v>
                </c:pt>
                <c:pt idx="25">
                  <c:v>-3.1773625222107589E-2</c:v>
                </c:pt>
                <c:pt idx="26">
                  <c:v>-2.2236161874975218E-2</c:v>
                </c:pt>
                <c:pt idx="27">
                  <c:v>-17.155556597543857</c:v>
                </c:pt>
                <c:pt idx="28">
                  <c:v>-18.054409832246971</c:v>
                </c:pt>
                <c:pt idx="29">
                  <c:v>-18.600523657083549</c:v>
                </c:pt>
                <c:pt idx="30">
                  <c:v>-19.160058034158709</c:v>
                </c:pt>
                <c:pt idx="31">
                  <c:v>-21.534885679292721</c:v>
                </c:pt>
                <c:pt idx="32">
                  <c:v>-22.167572800534732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-195.02955980550004</c:v>
                </c:pt>
                <c:pt idx="1">
                  <c:v>-197.18508284450002</c:v>
                </c:pt>
                <c:pt idx="2">
                  <c:v>-199.30153050500002</c:v>
                </c:pt>
                <c:pt idx="3">
                  <c:v>-201.535769687</c:v>
                </c:pt>
                <c:pt idx="4">
                  <c:v>-203.28566707200002</c:v>
                </c:pt>
                <c:pt idx="5">
                  <c:v>-208.94508947250003</c:v>
                </c:pt>
                <c:pt idx="6">
                  <c:v>-211.029759114</c:v>
                </c:pt>
                <c:pt idx="7">
                  <c:v>-214.81142652000003</c:v>
                </c:pt>
                <c:pt idx="8">
                  <c:v>-218.83915323900004</c:v>
                </c:pt>
                <c:pt idx="9">
                  <c:v>-235.73171956320002</c:v>
                </c:pt>
                <c:pt idx="10">
                  <c:v>-240.14930071544998</c:v>
                </c:pt>
                <c:pt idx="11">
                  <c:v>-244.55363243479999</c:v>
                </c:pt>
                <c:pt idx="12">
                  <c:v>-249.12477685905</c:v>
                </c:pt>
                <c:pt idx="13">
                  <c:v>-255.32391784374997</c:v>
                </c:pt>
                <c:pt idx="14">
                  <c:v>-263.05428957499998</c:v>
                </c:pt>
                <c:pt idx="15">
                  <c:v>-270.90949382350004</c:v>
                </c:pt>
                <c:pt idx="16">
                  <c:v>-278.89115607399998</c:v>
                </c:pt>
                <c:pt idx="17">
                  <c:v>-287.15368352025001</c:v>
                </c:pt>
                <c:pt idx="18">
                  <c:v>-296.0197699446</c:v>
                </c:pt>
                <c:pt idx="19">
                  <c:v>-304.87212330929998</c:v>
                </c:pt>
                <c:pt idx="20">
                  <c:v>-313.86555711000005</c:v>
                </c:pt>
                <c:pt idx="21">
                  <c:v>-322.96981488120002</c:v>
                </c:pt>
                <c:pt idx="22">
                  <c:v>-360.47145392195</c:v>
                </c:pt>
                <c:pt idx="23">
                  <c:v>-370.07781797370006</c:v>
                </c:pt>
                <c:pt idx="24">
                  <c:v>-379.79994785760005</c:v>
                </c:pt>
                <c:pt idx="25">
                  <c:v>-389.65405601720005</c:v>
                </c:pt>
                <c:pt idx="26">
                  <c:v>-399.54063950520003</c:v>
                </c:pt>
                <c:pt idx="27">
                  <c:v>-409.52937410875001</c:v>
                </c:pt>
                <c:pt idx="28">
                  <c:v>-421.15569549420013</c:v>
                </c:pt>
                <c:pt idx="29">
                  <c:v>-432.92226004550002</c:v>
                </c:pt>
                <c:pt idx="30">
                  <c:v>-444.81985889959998</c:v>
                </c:pt>
                <c:pt idx="31">
                  <c:v>-493.35918515234999</c:v>
                </c:pt>
                <c:pt idx="32">
                  <c:v>-505.78186380480003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-46.310721530250007</c:v>
                      </c:pt>
                      <c:pt idx="1">
                        <c:v>-47.018031888000003</c:v>
                      </c:pt>
                      <c:pt idx="2">
                        <c:v>-47.722893625499999</c:v>
                      </c:pt>
                      <c:pt idx="3">
                        <c:v>-48.456590048999999</c:v>
                      </c:pt>
                      <c:pt idx="4">
                        <c:v>-96.897625819183986</c:v>
                      </c:pt>
                      <c:pt idx="5">
                        <c:v>-49.981203284999999</c:v>
                      </c:pt>
                      <c:pt idx="6">
                        <c:v>-94.073294244552017</c:v>
                      </c:pt>
                      <c:pt idx="7">
                        <c:v>-101.99097828000001</c:v>
                      </c:pt>
                      <c:pt idx="8">
                        <c:v>-103.62340563750001</c:v>
                      </c:pt>
                      <c:pt idx="9">
                        <c:v>-110.4267336222</c:v>
                      </c:pt>
                      <c:pt idx="10">
                        <c:v>-112.20273160844999</c:v>
                      </c:pt>
                      <c:pt idx="11">
                        <c:v>-113.9716273488</c:v>
                      </c:pt>
                      <c:pt idx="12">
                        <c:v>-115.81588738004999</c:v>
                      </c:pt>
                      <c:pt idx="13">
                        <c:v>-63.753446207128924</c:v>
                      </c:pt>
                      <c:pt idx="14">
                        <c:v>-26.229530808837566</c:v>
                      </c:pt>
                      <c:pt idx="15">
                        <c:v>-12.997238248508941</c:v>
                      </c:pt>
                      <c:pt idx="16">
                        <c:v>-7.0073962844324242</c:v>
                      </c:pt>
                      <c:pt idx="17">
                        <c:v>-3.9709901180374461</c:v>
                      </c:pt>
                      <c:pt idx="18">
                        <c:v>-2.3298745268346792</c:v>
                      </c:pt>
                      <c:pt idx="19">
                        <c:v>-1.4034197395102828</c:v>
                      </c:pt>
                      <c:pt idx="20">
                        <c:v>-0.86441628915792179</c:v>
                      </c:pt>
                      <c:pt idx="21">
                        <c:v>-0.54293383640926762</c:v>
                      </c:pt>
                      <c:pt idx="22">
                        <c:v>-9.9145938338530831E-2</c:v>
                      </c:pt>
                      <c:pt idx="23">
                        <c:v>-6.7061016814842472E-2</c:v>
                      </c:pt>
                      <c:pt idx="24">
                        <c:v>-4.5900865837077129E-2</c:v>
                      </c:pt>
                      <c:pt idx="25">
                        <c:v>-3.1773302626007846E-2</c:v>
                      </c:pt>
                      <c:pt idx="26">
                        <c:v>-2.2230557476637224E-2</c:v>
                      </c:pt>
                      <c:pt idx="27">
                        <c:v>-1.5736538668880456E-2</c:v>
                      </c:pt>
                      <c:pt idx="28">
                        <c:v>-1.1231426203306616E-2</c:v>
                      </c:pt>
                      <c:pt idx="29">
                        <c:v>-8.0910438235759722E-3</c:v>
                      </c:pt>
                      <c:pt idx="30">
                        <c:v>-5.8804343387468209E-3</c:v>
                      </c:pt>
                      <c:pt idx="31">
                        <c:v>-1.7787281587789111E-3</c:v>
                      </c:pt>
                      <c:pt idx="32">
                        <c:v>-1.34393555331585E-3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-82.433614151500024</c:v>
                      </c:pt>
                      <c:pt idx="1">
                        <c:v>-85.316531222999998</c:v>
                      </c:pt>
                      <c:pt idx="2">
                        <c:v>-88.202702035499996</c:v>
                      </c:pt>
                      <c:pt idx="3">
                        <c:v>-91.140066610250017</c:v>
                      </c:pt>
                      <c:pt idx="4">
                        <c:v>-142.53913125918402</c:v>
                      </c:pt>
                      <c:pt idx="5">
                        <c:v>-97.103521174999997</c:v>
                      </c:pt>
                      <c:pt idx="6">
                        <c:v>-144.16861404205204</c:v>
                      </c:pt>
                      <c:pt idx="7">
                        <c:v>-154.46811132000002</c:v>
                      </c:pt>
                      <c:pt idx="8">
                        <c:v>-158.41182417375003</c:v>
                      </c:pt>
                      <c:pt idx="9">
                        <c:v>-174.54248990470001</c:v>
                      </c:pt>
                      <c:pt idx="10">
                        <c:v>-178.66409148595</c:v>
                      </c:pt>
                      <c:pt idx="11">
                        <c:v>-182.78545028380003</c:v>
                      </c:pt>
                      <c:pt idx="12">
                        <c:v>-187.0251246938</c:v>
                      </c:pt>
                      <c:pt idx="13">
                        <c:v>-136.26368105087894</c:v>
                      </c:pt>
                      <c:pt idx="14">
                        <c:v>-100.04441463383759</c:v>
                      </c:pt>
                      <c:pt idx="15">
                        <c:v>-88.694351654758961</c:v>
                      </c:pt>
                      <c:pt idx="16">
                        <c:v>-84.853149709432444</c:v>
                      </c:pt>
                      <c:pt idx="17">
                        <c:v>-84.004912080537451</c:v>
                      </c:pt>
                      <c:pt idx="18">
                        <c:v>-84.651157011834712</c:v>
                      </c:pt>
                      <c:pt idx="19">
                        <c:v>-86.047482517010323</c:v>
                      </c:pt>
                      <c:pt idx="20">
                        <c:v>-87.838118821657943</c:v>
                      </c:pt>
                      <c:pt idx="21">
                        <c:v>-89.85313558640928</c:v>
                      </c:pt>
                      <c:pt idx="22">
                        <c:v>-98.888334985838554</c:v>
                      </c:pt>
                      <c:pt idx="23">
                        <c:v>-101.28032868181488</c:v>
                      </c:pt>
                      <c:pt idx="24">
                        <c:v>-103.6391317970871</c:v>
                      </c:pt>
                      <c:pt idx="25">
                        <c:v>-106.01182696262605</c:v>
                      </c:pt>
                      <c:pt idx="26">
                        <c:v>-108.40948439997666</c:v>
                      </c:pt>
                      <c:pt idx="27">
                        <c:v>-110.86025078241893</c:v>
                      </c:pt>
                      <c:pt idx="28">
                        <c:v>-113.26431081620331</c:v>
                      </c:pt>
                      <c:pt idx="29">
                        <c:v>-115.6765950425736</c:v>
                      </c:pt>
                      <c:pt idx="30">
                        <c:v>-118.09666850433878</c:v>
                      </c:pt>
                      <c:pt idx="31">
                        <c:v>-127.86398891815885</c:v>
                      </c:pt>
                      <c:pt idx="32">
                        <c:v>-130.32015629555332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1.1316E-3</c:v>
                </c:pt>
                <c:pt idx="5">
                  <c:v>0.12</c:v>
                </c:pt>
                <c:pt idx="6">
                  <c:v>1.5442000000000001E-2</c:v>
                </c:pt>
                <c:pt idx="7">
                  <c:v>2.1129E-9</c:v>
                </c:pt>
                <c:pt idx="8">
                  <c:v>1.6174E-10</c:v>
                </c:pt>
                <c:pt idx="9">
                  <c:v>2.6411E-31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6.0684999999999994E-17</c:v>
                </c:pt>
                <c:pt idx="1">
                  <c:v>3.2796999999999998E-12</c:v>
                </c:pt>
                <c:pt idx="2">
                  <c:v>6.9465000000000003E-11</c:v>
                </c:pt>
                <c:pt idx="3">
                  <c:v>1.1694E-8</c:v>
                </c:pt>
                <c:pt idx="4">
                  <c:v>0.11887</c:v>
                </c:pt>
                <c:pt idx="5">
                  <c:v>2.2845E-8</c:v>
                </c:pt>
                <c:pt idx="6">
                  <c:v>0.10456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0.23164999999999999</c:v>
                </c:pt>
                <c:pt idx="14">
                  <c:v>0.30930000000000002</c:v>
                </c:pt>
                <c:pt idx="15">
                  <c:v>0.33585999999999999</c:v>
                </c:pt>
                <c:pt idx="16">
                  <c:v>0.34748000000000001</c:v>
                </c:pt>
                <c:pt idx="17">
                  <c:v>0.39317000000000002</c:v>
                </c:pt>
                <c:pt idx="18">
                  <c:v>0.39613999999999999</c:v>
                </c:pt>
                <c:pt idx="19">
                  <c:v>0.39776</c:v>
                </c:pt>
                <c:pt idx="20">
                  <c:v>0.39867000000000002</c:v>
                </c:pt>
                <c:pt idx="21">
                  <c:v>0.39918999999999999</c:v>
                </c:pt>
                <c:pt idx="22">
                  <c:v>0.39987</c:v>
                </c:pt>
                <c:pt idx="23">
                  <c:v>0.39990999999999999</c:v>
                </c:pt>
                <c:pt idx="24">
                  <c:v>0.39994000000000002</c:v>
                </c:pt>
                <c:pt idx="25">
                  <c:v>0.39995999999999998</c:v>
                </c:pt>
                <c:pt idx="26">
                  <c:v>0.39996999999999999</c:v>
                </c:pt>
                <c:pt idx="27">
                  <c:v>0.47832000000000002</c:v>
                </c:pt>
                <c:pt idx="28">
                  <c:v>0.47998000000000002</c:v>
                </c:pt>
                <c:pt idx="29">
                  <c:v>0.47999000000000003</c:v>
                </c:pt>
                <c:pt idx="30">
                  <c:v>0.47999000000000003</c:v>
                </c:pt>
                <c:pt idx="31">
                  <c:v>0.48</c:v>
                </c:pt>
                <c:pt idx="32">
                  <c:v>0.48</c:v>
                </c:pt>
                <c:pt idx="33">
                  <c:v>0.48</c:v>
                </c:pt>
                <c:pt idx="34">
                  <c:v>0.48</c:v>
                </c:pt>
                <c:pt idx="35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4.4198999999999998E-12</c:v>
                </c:pt>
                <c:pt idx="10">
                  <c:v>8.1768000000000001E-11</c:v>
                </c:pt>
                <c:pt idx="11">
                  <c:v>2.5585999999999998E-9</c:v>
                </c:pt>
                <c:pt idx="12">
                  <c:v>8.1475000000000007E-8</c:v>
                </c:pt>
                <c:pt idx="13">
                  <c:v>0.11165</c:v>
                </c:pt>
                <c:pt idx="14">
                  <c:v>0.1893</c:v>
                </c:pt>
                <c:pt idx="15">
                  <c:v>0.21586</c:v>
                </c:pt>
                <c:pt idx="16">
                  <c:v>0.22747999999999999</c:v>
                </c:pt>
                <c:pt idx="17">
                  <c:v>0.23316999999999999</c:v>
                </c:pt>
                <c:pt idx="18">
                  <c:v>0.23613999999999999</c:v>
                </c:pt>
                <c:pt idx="19">
                  <c:v>0.23776</c:v>
                </c:pt>
                <c:pt idx="20">
                  <c:v>0.23866999999999999</c:v>
                </c:pt>
                <c:pt idx="21">
                  <c:v>0.23919000000000001</c:v>
                </c:pt>
                <c:pt idx="22">
                  <c:v>0.23987</c:v>
                </c:pt>
                <c:pt idx="23">
                  <c:v>0.23991000000000001</c:v>
                </c:pt>
                <c:pt idx="24">
                  <c:v>0.23993999999999999</c:v>
                </c:pt>
                <c:pt idx="25">
                  <c:v>0.23996000000000001</c:v>
                </c:pt>
                <c:pt idx="26">
                  <c:v>0.23996999999999999</c:v>
                </c:pt>
                <c:pt idx="27">
                  <c:v>0.22373000000000001</c:v>
                </c:pt>
                <c:pt idx="28">
                  <c:v>0.22106999999999999</c:v>
                </c:pt>
                <c:pt idx="29">
                  <c:v>0.21848000000000001</c:v>
                </c:pt>
                <c:pt idx="30">
                  <c:v>0.21556</c:v>
                </c:pt>
                <c:pt idx="31">
                  <c:v>0.19954</c:v>
                </c:pt>
                <c:pt idx="32">
                  <c:v>0.19405</c:v>
                </c:pt>
                <c:pt idx="33">
                  <c:v>0.18773999999999999</c:v>
                </c:pt>
                <c:pt idx="34">
                  <c:v>0.18042</c:v>
                </c:pt>
                <c:pt idx="35">
                  <c:v>0.17186999999999999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1.4455999999999999E-7</c:v>
                </c:pt>
                <c:pt idx="18">
                  <c:v>1.1834000000000001E-9</c:v>
                </c:pt>
                <c:pt idx="19">
                  <c:v>1.0204E-10</c:v>
                </c:pt>
                <c:pt idx="20">
                  <c:v>5.5888999999999998E-11</c:v>
                </c:pt>
                <c:pt idx="21">
                  <c:v>1.1940999999999999E-13</c:v>
                </c:pt>
                <c:pt idx="22">
                  <c:v>6.6750999999999999E-28</c:v>
                </c:pt>
                <c:pt idx="23">
                  <c:v>5.0567000000000001E-33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2.2601999999999998E-28</c:v>
                </c:pt>
                <c:pt idx="23">
                  <c:v>2.8306999999999999E-25</c:v>
                </c:pt>
                <c:pt idx="24">
                  <c:v>1.2086E-22</c:v>
                </c:pt>
                <c:pt idx="25">
                  <c:v>2.7004E-20</c:v>
                </c:pt>
                <c:pt idx="26">
                  <c:v>1.3245E-18</c:v>
                </c:pt>
                <c:pt idx="27">
                  <c:v>1.5498999999999999E-19</c:v>
                </c:pt>
                <c:pt idx="28">
                  <c:v>4.1847999999999999E-9</c:v>
                </c:pt>
                <c:pt idx="29">
                  <c:v>5.6594999999999998E-8</c:v>
                </c:pt>
                <c:pt idx="30">
                  <c:v>1.0572E-7</c:v>
                </c:pt>
                <c:pt idx="31">
                  <c:v>5.7324999999999999E-8</c:v>
                </c:pt>
                <c:pt idx="32">
                  <c:v>3.9702E-8</c:v>
                </c:pt>
                <c:pt idx="33">
                  <c:v>1.6414999999999998E-8</c:v>
                </c:pt>
                <c:pt idx="34">
                  <c:v>6.7679999999999998E-9</c:v>
                </c:pt>
                <c:pt idx="35">
                  <c:v>2.2676999999999999E-9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2.1874E-33</c:v>
                </c:pt>
                <c:pt idx="10">
                  <c:v>1.2824000000000001E-35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1.3029999999999999E-32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5.0773E-36</c:v>
                </c:pt>
                <c:pt idx="19">
                  <c:v>1.6196E-22</c:v>
                </c:pt>
                <c:pt idx="20">
                  <c:v>1.1472E-15</c:v>
                </c:pt>
                <c:pt idx="21">
                  <c:v>1.2757E-14</c:v>
                </c:pt>
                <c:pt idx="22">
                  <c:v>1.0569999999999999E-13</c:v>
                </c:pt>
                <c:pt idx="23">
                  <c:v>5.4107E-14</c:v>
                </c:pt>
                <c:pt idx="24">
                  <c:v>5.4560000000000003E-15</c:v>
                </c:pt>
                <c:pt idx="25">
                  <c:v>1.4349E-17</c:v>
                </c:pt>
                <c:pt idx="26">
                  <c:v>2.6121999999999998E-26</c:v>
                </c:pt>
                <c:pt idx="27">
                  <c:v>0</c:v>
                </c:pt>
                <c:pt idx="28">
                  <c:v>7.3112999999999996E-17</c:v>
                </c:pt>
                <c:pt idx="29">
                  <c:v>1.8453999999999999E-10</c:v>
                </c:pt>
                <c:pt idx="30">
                  <c:v>7.6016999999999997E-10</c:v>
                </c:pt>
                <c:pt idx="31">
                  <c:v>3.8618999999999999E-10</c:v>
                </c:pt>
                <c:pt idx="32">
                  <c:v>1.6365999999999999E-9</c:v>
                </c:pt>
                <c:pt idx="33">
                  <c:v>2.5881000000000002E-9</c:v>
                </c:pt>
                <c:pt idx="34">
                  <c:v>4.5010000000000001E-9</c:v>
                </c:pt>
                <c:pt idx="35">
                  <c:v>8.5697000000000003E-9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*GaSe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0702-4A5F-94E0-C16F24C78072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SOLID!$F$10:$BR$10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4.2144999999999998E-34</c:v>
                </c:pt>
                <c:pt idx="9">
                  <c:v>1.1676E-13</c:v>
                </c:pt>
                <c:pt idx="10">
                  <c:v>2.7609999999999999E-14</c:v>
                </c:pt>
                <c:pt idx="11">
                  <c:v>3.3247000000000001E-16</c:v>
                </c:pt>
                <c:pt idx="12">
                  <c:v>8.0086999999999999E-29</c:v>
                </c:pt>
                <c:pt idx="13">
                  <c:v>1.1077000000000001E-24</c:v>
                </c:pt>
                <c:pt idx="14">
                  <c:v>2.0042000000000002E-9</c:v>
                </c:pt>
                <c:pt idx="15">
                  <c:v>1.1452000000000001E-8</c:v>
                </c:pt>
                <c:pt idx="16">
                  <c:v>1.7081999999999999E-7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1.6546E-3</c:v>
                </c:pt>
                <c:pt idx="28">
                  <c:v>8.1807999999999997E-9</c:v>
                </c:pt>
                <c:pt idx="29">
                  <c:v>4.0599999999999999E-10</c:v>
                </c:pt>
                <c:pt idx="30">
                  <c:v>8.4012000000000006E-14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3.4766999999999999E-22</c:v>
                </c:pt>
                <c:pt idx="10">
                  <c:v>1.8318000000000001E-23</c:v>
                </c:pt>
                <c:pt idx="11">
                  <c:v>3.7387000000000003E-27</c:v>
                </c:pt>
                <c:pt idx="12">
                  <c:v>0</c:v>
                </c:pt>
                <c:pt idx="13">
                  <c:v>0</c:v>
                </c:pt>
                <c:pt idx="14">
                  <c:v>7.9625999999999998E-27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1.2293000000000001E-34</c:v>
                </c:pt>
                <c:pt idx="19">
                  <c:v>7.5724999999999997E-22</c:v>
                </c:pt>
                <c:pt idx="20">
                  <c:v>3.239E-15</c:v>
                </c:pt>
                <c:pt idx="21">
                  <c:v>3.5647000000000002E-14</c:v>
                </c:pt>
                <c:pt idx="22">
                  <c:v>5.1190999999999999E-12</c:v>
                </c:pt>
                <c:pt idx="23">
                  <c:v>2.727E-11</c:v>
                </c:pt>
                <c:pt idx="24">
                  <c:v>1.4863999999999999E-10</c:v>
                </c:pt>
                <c:pt idx="25">
                  <c:v>1.3231999999999999E-9</c:v>
                </c:pt>
                <c:pt idx="26">
                  <c:v>2.4255000000000001E-8</c:v>
                </c:pt>
                <c:pt idx="27">
                  <c:v>7.8345999999999999E-2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9.8494000000000005E-33</c:v>
                </c:pt>
                <c:pt idx="1">
                  <c:v>1.3775E-30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1.9846999999999999E-26</c:v>
                </c:pt>
                <c:pt idx="9">
                  <c:v>1.0100999999999999E-12</c:v>
                </c:pt>
                <c:pt idx="10">
                  <c:v>7.5546999999999995E-15</c:v>
                </c:pt>
                <c:pt idx="11">
                  <c:v>2.4454E-19</c:v>
                </c:pt>
                <c:pt idx="12">
                  <c:v>0</c:v>
                </c:pt>
                <c:pt idx="13">
                  <c:v>0</c:v>
                </c:pt>
                <c:pt idx="14">
                  <c:v>1.3617E-21</c:v>
                </c:pt>
                <c:pt idx="15">
                  <c:v>2.2694999999999999E-33</c:v>
                </c:pt>
                <c:pt idx="16">
                  <c:v>0</c:v>
                </c:pt>
                <c:pt idx="17">
                  <c:v>0</c:v>
                </c:pt>
                <c:pt idx="18">
                  <c:v>1.1792000000000001E-32</c:v>
                </c:pt>
                <c:pt idx="19">
                  <c:v>1.7152999999999999E-20</c:v>
                </c:pt>
                <c:pt idx="20">
                  <c:v>1.8370000000000001E-14</c:v>
                </c:pt>
                <c:pt idx="21">
                  <c:v>5.3452000000000002E-14</c:v>
                </c:pt>
                <c:pt idx="22">
                  <c:v>6.0255000000000004E-14</c:v>
                </c:pt>
                <c:pt idx="23">
                  <c:v>1.0597E-13</c:v>
                </c:pt>
                <c:pt idx="24">
                  <c:v>1.9776000000000001E-13</c:v>
                </c:pt>
                <c:pt idx="25">
                  <c:v>6.2365999999999999E-13</c:v>
                </c:pt>
                <c:pt idx="26">
                  <c:v>4.1821999999999997E-12</c:v>
                </c:pt>
                <c:pt idx="27">
                  <c:v>5.1726000000000002E-6</c:v>
                </c:pt>
                <c:pt idx="28">
                  <c:v>4.0241000000000001E-6</c:v>
                </c:pt>
                <c:pt idx="29">
                  <c:v>3.0925999999999998E-6</c:v>
                </c:pt>
                <c:pt idx="30">
                  <c:v>2.3978000000000001E-6</c:v>
                </c:pt>
                <c:pt idx="31">
                  <c:v>9.4526999999999999E-7</c:v>
                </c:pt>
                <c:pt idx="32">
                  <c:v>7.6555999999999998E-7</c:v>
                </c:pt>
                <c:pt idx="33">
                  <c:v>6.2565999999999995E-7</c:v>
                </c:pt>
                <c:pt idx="34">
                  <c:v>5.1615000000000003E-7</c:v>
                </c:pt>
                <c:pt idx="35">
                  <c:v>4.3001999999999998E-7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(l)GeE[l]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2.1238999999999999E-30</c:v>
                </c:pt>
                <c:pt idx="9">
                  <c:v>8.2654000000000006E-15</c:v>
                </c:pt>
                <c:pt idx="10">
                  <c:v>1.5655E-16</c:v>
                </c:pt>
                <c:pt idx="11">
                  <c:v>1.2203E-20</c:v>
                </c:pt>
                <c:pt idx="12">
                  <c:v>0</c:v>
                </c:pt>
                <c:pt idx="13">
                  <c:v>0</c:v>
                </c:pt>
                <c:pt idx="14">
                  <c:v>7.3237999999999995E-22</c:v>
                </c:pt>
                <c:pt idx="15">
                  <c:v>2.503E-33</c:v>
                </c:pt>
                <c:pt idx="16">
                  <c:v>0</c:v>
                </c:pt>
                <c:pt idx="17">
                  <c:v>0</c:v>
                </c:pt>
                <c:pt idx="18">
                  <c:v>9.3316000000000005E-32</c:v>
                </c:pt>
                <c:pt idx="19">
                  <c:v>2.4815E-19</c:v>
                </c:pt>
                <c:pt idx="20">
                  <c:v>4.7450999999999996E-13</c:v>
                </c:pt>
                <c:pt idx="21">
                  <c:v>2.4117999999999999E-12</c:v>
                </c:pt>
                <c:pt idx="22">
                  <c:v>2.0906999999999999E-11</c:v>
                </c:pt>
                <c:pt idx="23">
                  <c:v>5.8724000000000001E-11</c:v>
                </c:pt>
                <c:pt idx="24">
                  <c:v>1.7247E-10</c:v>
                </c:pt>
                <c:pt idx="25">
                  <c:v>8.4434E-10</c:v>
                </c:pt>
                <c:pt idx="26">
                  <c:v>8.6760999999999998E-9</c:v>
                </c:pt>
                <c:pt idx="27">
                  <c:v>1.6243E-2</c:v>
                </c:pt>
                <c:pt idx="28">
                  <c:v>1.8908999999999999E-2</c:v>
                </c:pt>
                <c:pt idx="29">
                  <c:v>2.1510000000000001E-2</c:v>
                </c:pt>
                <c:pt idx="30">
                  <c:v>2.4433E-2</c:v>
                </c:pt>
                <c:pt idx="31">
                  <c:v>4.0459000000000002E-2</c:v>
                </c:pt>
                <c:pt idx="32">
                  <c:v>4.5946000000000001E-2</c:v>
                </c:pt>
                <c:pt idx="33">
                  <c:v>5.2259E-2</c:v>
                </c:pt>
                <c:pt idx="34">
                  <c:v>5.9575000000000003E-2</c:v>
                </c:pt>
                <c:pt idx="35">
                  <c:v>6.8126000000000006E-2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0.23887</c:v>
                      </c:pt>
                      <c:pt idx="5">
                        <c:v>0.12</c:v>
                      </c:pt>
                      <c:pt idx="6">
                        <c:v>0.22456000000000001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0.12834999999999999</c:v>
                      </c:pt>
                      <c:pt idx="14">
                        <c:v>5.0701000000000003E-2</c:v>
                      </c:pt>
                      <c:pt idx="15">
                        <c:v>2.4145E-2</c:v>
                      </c:pt>
                      <c:pt idx="16">
                        <c:v>1.2522999999999999E-2</c:v>
                      </c:pt>
                      <c:pt idx="17">
                        <c:v>6.8328E-3</c:v>
                      </c:pt>
                      <c:pt idx="18">
                        <c:v>3.8625999999999999E-3</c:v>
                      </c:pt>
                      <c:pt idx="19">
                        <c:v>2.2447000000000001E-3</c:v>
                      </c:pt>
                      <c:pt idx="20">
                        <c:v>1.3349E-3</c:v>
                      </c:pt>
                      <c:pt idx="21">
                        <c:v>8.1010999999999995E-4</c:v>
                      </c:pt>
                      <c:pt idx="22">
                        <c:v>1.2987E-4</c:v>
                      </c:pt>
                      <c:pt idx="23">
                        <c:v>8.5175999999999999E-5</c:v>
                      </c:pt>
                      <c:pt idx="24">
                        <c:v>5.6563E-5</c:v>
                      </c:pt>
                      <c:pt idx="25">
                        <c:v>3.8003999999999997E-5</c:v>
                      </c:pt>
                      <c:pt idx="26">
                        <c:v>2.5819000000000001E-5</c:v>
                      </c:pt>
                      <c:pt idx="27">
                        <c:v>1.7723999999999998E-5</c:v>
                      </c:pt>
                      <c:pt idx="28">
                        <c:v>1.2286999999999999E-5</c:v>
                      </c:pt>
                      <c:pt idx="29">
                        <c:v>8.5976000000000005E-6</c:v>
                      </c:pt>
                      <c:pt idx="30">
                        <c:v>6.0692000000000003E-6</c:v>
                      </c:pt>
                      <c:pt idx="31">
                        <c:v>1.6315E-6</c:v>
                      </c:pt>
                      <c:pt idx="32">
                        <c:v>1.1960000000000001E-6</c:v>
                      </c:pt>
                      <c:pt idx="33">
                        <c:v>8.8240000000000001E-7</c:v>
                      </c:pt>
                      <c:pt idx="34">
                        <c:v>6.5506000000000004E-7</c:v>
                      </c:pt>
                      <c:pt idx="35">
                        <c:v>4.8915999999999997E-7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1.4774999999999999E-31</c:v>
                      </c:pt>
                      <c:pt idx="10">
                        <c:v>1.7283E-29</c:v>
                      </c:pt>
                      <c:pt idx="11">
                        <c:v>1.5126999999999999E-27</c:v>
                      </c:pt>
                      <c:pt idx="12">
                        <c:v>1.0178E-25</c:v>
                      </c:pt>
                      <c:pt idx="13">
                        <c:v>4.0222999999999999E-24</c:v>
                      </c:pt>
                      <c:pt idx="14">
                        <c:v>1.3078000000000001E-22</c:v>
                      </c:pt>
                      <c:pt idx="15">
                        <c:v>4.0776E-21</c:v>
                      </c:pt>
                      <c:pt idx="16">
                        <c:v>1.1226E-19</c:v>
                      </c:pt>
                      <c:pt idx="17">
                        <c:v>2.2370999999999998E-18</c:v>
                      </c:pt>
                      <c:pt idx="18">
                        <c:v>2.3373999999999999E-17</c:v>
                      </c:pt>
                      <c:pt idx="19">
                        <c:v>2.1883E-16</c:v>
                      </c:pt>
                      <c:pt idx="20">
                        <c:v>1.846E-15</c:v>
                      </c:pt>
                      <c:pt idx="21">
                        <c:v>1.4121E-14</c:v>
                      </c:pt>
                      <c:pt idx="22">
                        <c:v>2.0518E-11</c:v>
                      </c:pt>
                      <c:pt idx="23">
                        <c:v>1.0504000000000001E-10</c:v>
                      </c:pt>
                      <c:pt idx="24">
                        <c:v>5.0361999999999996E-10</c:v>
                      </c:pt>
                      <c:pt idx="25">
                        <c:v>2.2708000000000001E-9</c:v>
                      </c:pt>
                      <c:pt idx="26">
                        <c:v>9.6646000000000007E-9</c:v>
                      </c:pt>
                      <c:pt idx="27">
                        <c:v>3.7784999999999997E-8</c:v>
                      </c:pt>
                      <c:pt idx="28">
                        <c:v>3.7532000000000002E-8</c:v>
                      </c:pt>
                      <c:pt idx="29">
                        <c:v>3.6856999999999997E-8</c:v>
                      </c:pt>
                      <c:pt idx="30">
                        <c:v>3.5754999999999998E-8</c:v>
                      </c:pt>
                      <c:pt idx="31">
                        <c:v>2.8010999999999999E-8</c:v>
                      </c:pt>
                      <c:pt idx="32">
                        <c:v>2.5524999999999999E-8</c:v>
                      </c:pt>
                      <c:pt idx="33">
                        <c:v>2.2941E-8</c:v>
                      </c:pt>
                      <c:pt idx="34">
                        <c:v>2.0319999999999999E-8</c:v>
                      </c:pt>
                      <c:pt idx="35">
                        <c:v>1.7716999999999999E-8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702-4A5F-94E0-C16F24C7807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-19.09</c:v>
                      </c:pt>
                      <c:pt idx="1">
                        <c:v>-19.079999999999998</c:v>
                      </c:pt>
                      <c:pt idx="2">
                        <c:v>-19.079999999999998</c:v>
                      </c:pt>
                      <c:pt idx="3">
                        <c:v>-19.09</c:v>
                      </c:pt>
                      <c:pt idx="4">
                        <c:v>-19.420000000000002</c:v>
                      </c:pt>
                      <c:pt idx="5">
                        <c:v>-19.12</c:v>
                      </c:pt>
                      <c:pt idx="6">
                        <c:v>-19.420000000000002</c:v>
                      </c:pt>
                      <c:pt idx="7">
                        <c:v>-19.48</c:v>
                      </c:pt>
                      <c:pt idx="8">
                        <c:v>-19.510000000000002</c:v>
                      </c:pt>
                      <c:pt idx="9">
                        <c:v>-19.63</c:v>
                      </c:pt>
                      <c:pt idx="10">
                        <c:v>-19.66</c:v>
                      </c:pt>
                      <c:pt idx="11">
                        <c:v>-19.690000000000001</c:v>
                      </c:pt>
                      <c:pt idx="12">
                        <c:v>-19.73</c:v>
                      </c:pt>
                      <c:pt idx="13">
                        <c:v>-19.47</c:v>
                      </c:pt>
                      <c:pt idx="14">
                        <c:v>-19.23</c:v>
                      </c:pt>
                      <c:pt idx="15">
                        <c:v>-19.149999999999999</c:v>
                      </c:pt>
                      <c:pt idx="16">
                        <c:v>-19.14</c:v>
                      </c:pt>
                      <c:pt idx="17">
                        <c:v>-19.14</c:v>
                      </c:pt>
                      <c:pt idx="18">
                        <c:v>-19.16</c:v>
                      </c:pt>
                      <c:pt idx="19">
                        <c:v>-19.190000000000001</c:v>
                      </c:pt>
                      <c:pt idx="20">
                        <c:v>-19.22</c:v>
                      </c:pt>
                      <c:pt idx="21">
                        <c:v>-19.25</c:v>
                      </c:pt>
                      <c:pt idx="22">
                        <c:v>-19.38</c:v>
                      </c:pt>
                      <c:pt idx="23">
                        <c:v>-19.420000000000002</c:v>
                      </c:pt>
                      <c:pt idx="24">
                        <c:v>-19.45</c:v>
                      </c:pt>
                      <c:pt idx="25">
                        <c:v>-19.48</c:v>
                      </c:pt>
                      <c:pt idx="26">
                        <c:v>-19.510000000000002</c:v>
                      </c:pt>
                      <c:pt idx="27">
                        <c:v>-19.55</c:v>
                      </c:pt>
                      <c:pt idx="28">
                        <c:v>-19.579999999999998</c:v>
                      </c:pt>
                      <c:pt idx="29">
                        <c:v>-19.61</c:v>
                      </c:pt>
                      <c:pt idx="30">
                        <c:v>-19.64</c:v>
                      </c:pt>
                      <c:pt idx="31">
                        <c:v>-19.760000000000002</c:v>
                      </c:pt>
                      <c:pt idx="32">
                        <c:v>-19.79</c:v>
                      </c:pt>
                      <c:pt idx="33">
                        <c:v>-19.82</c:v>
                      </c:pt>
                      <c:pt idx="34">
                        <c:v>-19.850000000000001</c:v>
                      </c:pt>
                      <c:pt idx="35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702-4A5F-94E0-C16F24C7807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-66.39</c:v>
                      </c:pt>
                      <c:pt idx="1">
                        <c:v>-62.92</c:v>
                      </c:pt>
                      <c:pt idx="2">
                        <c:v>-59.83</c:v>
                      </c:pt>
                      <c:pt idx="3">
                        <c:v>-57.07</c:v>
                      </c:pt>
                      <c:pt idx="4">
                        <c:v>-54</c:v>
                      </c:pt>
                      <c:pt idx="5">
                        <c:v>-49.5</c:v>
                      </c:pt>
                      <c:pt idx="6">
                        <c:v>-46.96</c:v>
                      </c:pt>
                      <c:pt idx="7">
                        <c:v>-43.86</c:v>
                      </c:pt>
                      <c:pt idx="8">
                        <c:v>-40.98</c:v>
                      </c:pt>
                      <c:pt idx="9">
                        <c:v>-31.32</c:v>
                      </c:pt>
                      <c:pt idx="10">
                        <c:v>-29.28</c:v>
                      </c:pt>
                      <c:pt idx="11">
                        <c:v>-27.35</c:v>
                      </c:pt>
                      <c:pt idx="12">
                        <c:v>-25.53</c:v>
                      </c:pt>
                      <c:pt idx="13">
                        <c:v>-23.81</c:v>
                      </c:pt>
                      <c:pt idx="14">
                        <c:v>-22.18</c:v>
                      </c:pt>
                      <c:pt idx="15">
                        <c:v>-20.63</c:v>
                      </c:pt>
                      <c:pt idx="16">
                        <c:v>-19.16</c:v>
                      </c:pt>
                      <c:pt idx="17">
                        <c:v>-17.850000000000001</c:v>
                      </c:pt>
                      <c:pt idx="18">
                        <c:v>-16.850000000000001</c:v>
                      </c:pt>
                      <c:pt idx="19">
                        <c:v>-15.9</c:v>
                      </c:pt>
                      <c:pt idx="20">
                        <c:v>-15</c:v>
                      </c:pt>
                      <c:pt idx="21">
                        <c:v>-14.13</c:v>
                      </c:pt>
                      <c:pt idx="22">
                        <c:v>-11</c:v>
                      </c:pt>
                      <c:pt idx="23">
                        <c:v>-10.29</c:v>
                      </c:pt>
                      <c:pt idx="24">
                        <c:v>-9.6059999999999999</c:v>
                      </c:pt>
                      <c:pt idx="25">
                        <c:v>-8.9480000000000004</c:v>
                      </c:pt>
                      <c:pt idx="26">
                        <c:v>-8.3130000000000006</c:v>
                      </c:pt>
                      <c:pt idx="27">
                        <c:v>-7.7149999999999999</c:v>
                      </c:pt>
                      <c:pt idx="28">
                        <c:v>-7.7969999999999997</c:v>
                      </c:pt>
                      <c:pt idx="29">
                        <c:v>-7.8789999999999996</c:v>
                      </c:pt>
                      <c:pt idx="30">
                        <c:v>-7.9630000000000001</c:v>
                      </c:pt>
                      <c:pt idx="31">
                        <c:v>-8.3190000000000008</c:v>
                      </c:pt>
                      <c:pt idx="32">
                        <c:v>-8.4149999999999991</c:v>
                      </c:pt>
                      <c:pt idx="33">
                        <c:v>-8.5139999999999993</c:v>
                      </c:pt>
                      <c:pt idx="34">
                        <c:v>-8.6180000000000003</c:v>
                      </c:pt>
                      <c:pt idx="35">
                        <c:v>-8.7260000000000009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702-4A5F-94E0-C16F24C7807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-17.82</c:v>
                      </c:pt>
                      <c:pt idx="1">
                        <c:v>-17.190000000000001</c:v>
                      </c:pt>
                      <c:pt idx="2">
                        <c:v>-16.64</c:v>
                      </c:pt>
                      <c:pt idx="3">
                        <c:v>-16.149999999999999</c:v>
                      </c:pt>
                      <c:pt idx="4">
                        <c:v>-14.96</c:v>
                      </c:pt>
                      <c:pt idx="5">
                        <c:v>-13.45</c:v>
                      </c:pt>
                      <c:pt idx="6">
                        <c:v>-12.44</c:v>
                      </c:pt>
                      <c:pt idx="7">
                        <c:v>-11.27</c:v>
                      </c:pt>
                      <c:pt idx="8">
                        <c:v>-10.220000000000001</c:v>
                      </c:pt>
                      <c:pt idx="9">
                        <c:v>-6.6440000000000001</c:v>
                      </c:pt>
                      <c:pt idx="10">
                        <c:v>-5.8789999999999996</c:v>
                      </c:pt>
                      <c:pt idx="11">
                        <c:v>-5.1559999999999997</c:v>
                      </c:pt>
                      <c:pt idx="12">
                        <c:v>-4.4710000000000001</c:v>
                      </c:pt>
                      <c:pt idx="13">
                        <c:v>-4.1550000000000002</c:v>
                      </c:pt>
                      <c:pt idx="14">
                        <c:v>-4.1950000000000003</c:v>
                      </c:pt>
                      <c:pt idx="15">
                        <c:v>-4.2359999999999998</c:v>
                      </c:pt>
                      <c:pt idx="16">
                        <c:v>-4.2759999999999998</c:v>
                      </c:pt>
                      <c:pt idx="17">
                        <c:v>-4.3170000000000002</c:v>
                      </c:pt>
                      <c:pt idx="18">
                        <c:v>-4.3579999999999997</c:v>
                      </c:pt>
                      <c:pt idx="19">
                        <c:v>-4.399</c:v>
                      </c:pt>
                      <c:pt idx="20">
                        <c:v>-4.4400000000000004</c:v>
                      </c:pt>
                      <c:pt idx="21">
                        <c:v>-4.4809999999999999</c:v>
                      </c:pt>
                      <c:pt idx="22">
                        <c:v>-4.6429999999999998</c:v>
                      </c:pt>
                      <c:pt idx="23">
                        <c:v>-4.6829999999999998</c:v>
                      </c:pt>
                      <c:pt idx="24">
                        <c:v>-4.7220000000000004</c:v>
                      </c:pt>
                      <c:pt idx="25">
                        <c:v>-4.7619999999999996</c:v>
                      </c:pt>
                      <c:pt idx="26">
                        <c:v>-4.8010000000000002</c:v>
                      </c:pt>
                      <c:pt idx="27">
                        <c:v>-4.84</c:v>
                      </c:pt>
                      <c:pt idx="28">
                        <c:v>-4.8780000000000001</c:v>
                      </c:pt>
                      <c:pt idx="29">
                        <c:v>-4.9169999999999998</c:v>
                      </c:pt>
                      <c:pt idx="30">
                        <c:v>-4.9550000000000001</c:v>
                      </c:pt>
                      <c:pt idx="31">
                        <c:v>-5.1040000000000001</c:v>
                      </c:pt>
                      <c:pt idx="32">
                        <c:v>-5.141</c:v>
                      </c:pt>
                      <c:pt idx="33">
                        <c:v>-5.1769999999999996</c:v>
                      </c:pt>
                      <c:pt idx="34">
                        <c:v>-5.2130000000000001</c:v>
                      </c:pt>
                      <c:pt idx="35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702-4A5F-94E0-C16F24C7807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-22.97</c:v>
                      </c:pt>
                      <c:pt idx="1">
                        <c:v>-21.85</c:v>
                      </c:pt>
                      <c:pt idx="2">
                        <c:v>-20.85</c:v>
                      </c:pt>
                      <c:pt idx="3">
                        <c:v>-19.97</c:v>
                      </c:pt>
                      <c:pt idx="4">
                        <c:v>-19.559999999999999</c:v>
                      </c:pt>
                      <c:pt idx="5">
                        <c:v>-20.350000000000001</c:v>
                      </c:pt>
                      <c:pt idx="6">
                        <c:v>-20.04</c:v>
                      </c:pt>
                      <c:pt idx="7">
                        <c:v>-20.28</c:v>
                      </c:pt>
                      <c:pt idx="8">
                        <c:v>-20.53</c:v>
                      </c:pt>
                      <c:pt idx="9">
                        <c:v>-21.53</c:v>
                      </c:pt>
                      <c:pt idx="10">
                        <c:v>-21.78</c:v>
                      </c:pt>
                      <c:pt idx="11">
                        <c:v>-22.02</c:v>
                      </c:pt>
                      <c:pt idx="12">
                        <c:v>-22.27</c:v>
                      </c:pt>
                      <c:pt idx="13">
                        <c:v>-22.52</c:v>
                      </c:pt>
                      <c:pt idx="14">
                        <c:v>-22.76</c:v>
                      </c:pt>
                      <c:pt idx="15">
                        <c:v>-23</c:v>
                      </c:pt>
                      <c:pt idx="16">
                        <c:v>-23.24</c:v>
                      </c:pt>
                      <c:pt idx="17">
                        <c:v>-23.48</c:v>
                      </c:pt>
                      <c:pt idx="18">
                        <c:v>-23.72</c:v>
                      </c:pt>
                      <c:pt idx="19">
                        <c:v>-23.95</c:v>
                      </c:pt>
                      <c:pt idx="20">
                        <c:v>-24.18</c:v>
                      </c:pt>
                      <c:pt idx="21">
                        <c:v>-24.41</c:v>
                      </c:pt>
                      <c:pt idx="22">
                        <c:v>-25.31</c:v>
                      </c:pt>
                      <c:pt idx="23">
                        <c:v>-25.53</c:v>
                      </c:pt>
                      <c:pt idx="24">
                        <c:v>-25.75</c:v>
                      </c:pt>
                      <c:pt idx="25">
                        <c:v>-25.97</c:v>
                      </c:pt>
                      <c:pt idx="26">
                        <c:v>-26.18</c:v>
                      </c:pt>
                      <c:pt idx="27">
                        <c:v>-26.39</c:v>
                      </c:pt>
                      <c:pt idx="28">
                        <c:v>-26.6</c:v>
                      </c:pt>
                      <c:pt idx="29">
                        <c:v>-26.81</c:v>
                      </c:pt>
                      <c:pt idx="30">
                        <c:v>-27.02</c:v>
                      </c:pt>
                      <c:pt idx="31">
                        <c:v>-27.83</c:v>
                      </c:pt>
                      <c:pt idx="32">
                        <c:v>-28.03</c:v>
                      </c:pt>
                      <c:pt idx="33">
                        <c:v>-28.23</c:v>
                      </c:pt>
                      <c:pt idx="34">
                        <c:v>-28.42</c:v>
                      </c:pt>
                      <c:pt idx="35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702-4A5F-94E0-C16F24C7807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702-4A5F-94E0-C16F24C7807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702-4A5F-94E0-C16F24C7807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702-4A5F-94E0-C16F24C7807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702-4A5F-94E0-C16F24C7807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702-4A5F-94E0-C16F24C7807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702-4A5F-94E0-C16F24C7807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702-4A5F-94E0-C16F24C7807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702-4A5F-94E0-C16F24C7807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702-4A5F-94E0-C16F24C7807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702-4A5F-94E0-C16F24C7807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702-4A5F-94E0-C16F24C78072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SOLID!$E$33</c15:sqref>
                        </c15:formulaRef>
                      </c:ext>
                    </c:extLst>
                    <c:strCache>
                      <c:ptCount val="1"/>
                      <c:pt idx="0">
                        <c:v>1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SOLID!$F$33:$BR$33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702-4A5F-94E0-C16F24C7807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57028287186926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-6.8172239031770046</c:v>
                </c:pt>
                <c:pt idx="1">
                  <c:v>-6.8916565809379726</c:v>
                </c:pt>
                <c:pt idx="2" formatCode="General">
                  <c:v>-6.9660892586989407</c:v>
                </c:pt>
                <c:pt idx="3" formatCode="General">
                  <c:v>-7.0405219364599096</c:v>
                </c:pt>
                <c:pt idx="4" formatCode="General">
                  <c:v>-7.1143131618759456</c:v>
                </c:pt>
                <c:pt idx="5" formatCode="General">
                  <c:v>-7.1807276853252651</c:v>
                </c:pt>
                <c:pt idx="6" formatCode="General">
                  <c:v>-7.2471422087745836</c:v>
                </c:pt>
                <c:pt idx="7" formatCode="General">
                  <c:v>-7.313556732223903</c:v>
                </c:pt>
                <c:pt idx="8" formatCode="General">
                  <c:v>-7.3799712556732224</c:v>
                </c:pt>
                <c:pt idx="9" formatCode="General">
                  <c:v>-7.4463857791225418</c:v>
                </c:pt>
                <c:pt idx="10" formatCode="General">
                  <c:v>-7.5128003025718604</c:v>
                </c:pt>
                <c:pt idx="11" formatCode="General">
                  <c:v>-7.576015128593041</c:v>
                </c:pt>
                <c:pt idx="12" formatCode="General">
                  <c:v>-7.6356217851739787</c:v>
                </c:pt>
                <c:pt idx="13" formatCode="General">
                  <c:v>-7.6952284417549173</c:v>
                </c:pt>
                <c:pt idx="14" formatCode="General">
                  <c:v>-7.7548350983358549</c:v>
                </c:pt>
                <c:pt idx="15" formatCode="General">
                  <c:v>-7.8144417549167926</c:v>
                </c:pt>
                <c:pt idx="16" formatCode="General">
                  <c:v>-7.8740484114977312</c:v>
                </c:pt>
                <c:pt idx="17" formatCode="General">
                  <c:v>-7.9336550680786688</c:v>
                </c:pt>
                <c:pt idx="18" formatCode="General">
                  <c:v>-7.9892284417549169</c:v>
                </c:pt>
                <c:pt idx="19" formatCode="General">
                  <c:v>-8.0441452344931914</c:v>
                </c:pt>
                <c:pt idx="20" formatCode="General">
                  <c:v>-8.0990620272314668</c:v>
                </c:pt>
                <c:pt idx="21" formatCode="General">
                  <c:v>-8.1539788199697423</c:v>
                </c:pt>
                <c:pt idx="22" formatCode="General">
                  <c:v>-8.2088956127080177</c:v>
                </c:pt>
                <c:pt idx="23" formatCode="General">
                  <c:v>-8.2638124054462931</c:v>
                </c:pt>
                <c:pt idx="24" formatCode="General">
                  <c:v>-8.3187878787878784</c:v>
                </c:pt>
                <c:pt idx="25" formatCode="General">
                  <c:v>-8.3739393939393949</c:v>
                </c:pt>
                <c:pt idx="26" formatCode="General">
                  <c:v>-8.4290909090909096</c:v>
                </c:pt>
                <c:pt idx="27" formatCode="General">
                  <c:v>-8.4842424242424244</c:v>
                </c:pt>
                <c:pt idx="28" formatCode="General">
                  <c:v>-8.5416969696969698</c:v>
                </c:pt>
                <c:pt idx="29" formatCode="General">
                  <c:v>-8.5998181818181827</c:v>
                </c:pt>
                <c:pt idx="30" formatCode="General">
                  <c:v>-8.6592121212121214</c:v>
                </c:pt>
                <c:pt idx="31" formatCode="General">
                  <c:v>-8.7243494704992433</c:v>
                </c:pt>
                <c:pt idx="32" formatCode="General">
                  <c:v>-8.7925794251134644</c:v>
                </c:pt>
                <c:pt idx="33" formatCode="General">
                  <c:v>-8.8608093797276855</c:v>
                </c:pt>
                <c:pt idx="34" formatCode="General">
                  <c:v>-8.9290393343419066</c:v>
                </c:pt>
                <c:pt idx="35" formatCode="General">
                  <c:v>-8.9972692889561277</c:v>
                </c:pt>
                <c:pt idx="36" formatCode="General">
                  <c:v>-9.0654992435703488</c:v>
                </c:pt>
                <c:pt idx="37" formatCode="General">
                  <c:v>-9.134243570347957</c:v>
                </c:pt>
                <c:pt idx="38" formatCode="General">
                  <c:v>-9.2153328290468988</c:v>
                </c:pt>
                <c:pt idx="39" formatCode="General">
                  <c:v>-9.2964220877458388</c:v>
                </c:pt>
                <c:pt idx="40" formatCode="General">
                  <c:v>-9.3775113464447806</c:v>
                </c:pt>
                <c:pt idx="41" formatCode="General">
                  <c:v>-9.4586006051437206</c:v>
                </c:pt>
                <c:pt idx="42" formatCode="General">
                  <c:v>-9.5396898638426624</c:v>
                </c:pt>
                <c:pt idx="43" formatCode="General">
                  <c:v>-9.6207791225416024</c:v>
                </c:pt>
                <c:pt idx="44" formatCode="General">
                  <c:v>-9.70297428139183</c:v>
                </c:pt>
                <c:pt idx="45" formatCode="General">
                  <c:v>-9.7866354009077146</c:v>
                </c:pt>
                <c:pt idx="46" formatCode="General">
                  <c:v>-9.8702965204236008</c:v>
                </c:pt>
                <c:pt idx="47" formatCode="General">
                  <c:v>-9.9539576399394853</c:v>
                </c:pt>
                <c:pt idx="48" formatCode="General">
                  <c:v>-10.037618759455372</c:v>
                </c:pt>
                <c:pt idx="49" formatCode="General">
                  <c:v>-10.121279878971256</c:v>
                </c:pt>
                <c:pt idx="50" formatCode="General">
                  <c:v>-10.204940998487142</c:v>
                </c:pt>
                <c:pt idx="51" formatCode="General">
                  <c:v>-10.284606060606061</c:v>
                </c:pt>
                <c:pt idx="52" formatCode="General">
                  <c:v>-10.363393939393941</c:v>
                </c:pt>
                <c:pt idx="53" formatCode="General">
                  <c:v>-10.442181818181819</c:v>
                </c:pt>
                <c:pt idx="54" formatCode="General">
                  <c:v>-10.520969696969697</c:v>
                </c:pt>
                <c:pt idx="55" formatCode="General">
                  <c:v>-10.599757575757577</c:v>
                </c:pt>
                <c:pt idx="56" formatCode="General">
                  <c:v>-10.678545454545455</c:v>
                </c:pt>
                <c:pt idx="57" formatCode="General">
                  <c:v>-10.755903614457832</c:v>
                </c:pt>
                <c:pt idx="58" formatCode="General">
                  <c:v>-10.828192771084337</c:v>
                </c:pt>
                <c:pt idx="59" formatCode="General">
                  <c:v>-10.900727272727273</c:v>
                </c:pt>
                <c:pt idx="60" formatCode="General">
                  <c:v>-10.973454545454546</c:v>
                </c:pt>
                <c:pt idx="61" formatCode="General">
                  <c:v>-11.046181818181818</c:v>
                </c:pt>
                <c:pt idx="62" formatCode="General">
                  <c:v>-11.117333333333333</c:v>
                </c:pt>
                <c:pt idx="63" formatCode="General">
                  <c:v>-11.184000000000001</c:v>
                </c:pt>
                <c:pt idx="64" formatCode="General">
                  <c:v>-11.246913767019668</c:v>
                </c:pt>
                <c:pt idx="65" formatCode="General">
                  <c:v>-11.307428139183056</c:v>
                </c:pt>
                <c:pt idx="66" formatCode="General">
                  <c:v>-11.367942511346445</c:v>
                </c:pt>
                <c:pt idx="67" formatCode="General">
                  <c:v>-11.428456883509833</c:v>
                </c:pt>
                <c:pt idx="68" formatCode="General">
                  <c:v>-11.488971255673222</c:v>
                </c:pt>
                <c:pt idx="69" formatCode="General">
                  <c:v>-11.54948562783661</c:v>
                </c:pt>
                <c:pt idx="70" formatCode="General">
                  <c:v>-11.61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519B-476E-9773-6FD296E53CFF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-60.991090909090907</c:v>
                </c:pt>
                <c:pt idx="1">
                  <c:v>-59.194363636363633</c:v>
                </c:pt>
                <c:pt idx="2" formatCode="General">
                  <c:v>-57.521636363636361</c:v>
                </c:pt>
                <c:pt idx="3" formatCode="General">
                  <c:v>-55.711757575757574</c:v>
                </c:pt>
                <c:pt idx="4" formatCode="General">
                  <c:v>-53.781818181818181</c:v>
                </c:pt>
                <c:pt idx="5" formatCode="General">
                  <c:v>-51.054545454545455</c:v>
                </c:pt>
                <c:pt idx="6" formatCode="General">
                  <c:v>-48.842048192771081</c:v>
                </c:pt>
                <c:pt idx="7" formatCode="General">
                  <c:v>-47.311927710843378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519B-476E-9773-6FD296E53CFF}"/>
            </c:ext>
          </c:extLst>
        </c:ser>
        <c:ser>
          <c:idx val="73"/>
          <c:order val="73"/>
          <c:tx>
            <c:strRef>
              <c:f>'Gibbs-EVAL'!$A$174</c:f>
              <c:strCache>
                <c:ptCount val="1"/>
                <c:pt idx="0">
                  <c:v>(l)Ga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-61.152606060606054</c:v>
                </c:pt>
                <c:pt idx="1">
                  <c:v>-59.079272727272723</c:v>
                </c:pt>
                <c:pt idx="2" formatCode="General">
                  <c:v>-57.024727272727269</c:v>
                </c:pt>
                <c:pt idx="3" formatCode="General">
                  <c:v>-54.979030303030299</c:v>
                </c:pt>
                <c:pt idx="4" formatCode="General">
                  <c:v>-52.948350983358544</c:v>
                </c:pt>
                <c:pt idx="5" formatCode="General">
                  <c:v>-51.052738275340396</c:v>
                </c:pt>
                <c:pt idx="6" formatCode="General">
                  <c:v>-49.15712556732224</c:v>
                </c:pt>
                <c:pt idx="7" formatCode="General">
                  <c:v>-47.261512859304084</c:v>
                </c:pt>
                <c:pt idx="8" formatCode="General">
                  <c:v>-45.365900151285928</c:v>
                </c:pt>
                <c:pt idx="9" formatCode="General">
                  <c:v>-43.470287443267779</c:v>
                </c:pt>
                <c:pt idx="10" formatCode="General">
                  <c:v>-41.574674735249623</c:v>
                </c:pt>
                <c:pt idx="11" formatCode="General">
                  <c:v>-39.857878787878789</c:v>
                </c:pt>
                <c:pt idx="12" formatCode="General">
                  <c:v>-38.342727272727274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B-519B-476E-9773-6FD296E53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-15.537748865355521</c:v>
                      </c:pt>
                      <c:pt idx="1">
                        <c:v>-15.697506807866869</c:v>
                      </c:pt>
                      <c:pt idx="2" formatCode="General">
                        <c:v>-15.857264750378215</c:v>
                      </c:pt>
                      <c:pt idx="3" formatCode="General">
                        <c:v>-16.017022692889562</c:v>
                      </c:pt>
                      <c:pt idx="4" formatCode="General">
                        <c:v>-16.178124054462938</c:v>
                      </c:pt>
                      <c:pt idx="5" formatCode="General">
                        <c:v>-16.354674735249624</c:v>
                      </c:pt>
                      <c:pt idx="6" formatCode="General">
                        <c:v>-16.53122541603631</c:v>
                      </c:pt>
                      <c:pt idx="7" formatCode="General">
                        <c:v>-16.707776096822997</c:v>
                      </c:pt>
                      <c:pt idx="8" formatCode="General">
                        <c:v>-16.884326777609683</c:v>
                      </c:pt>
                      <c:pt idx="9" formatCode="General">
                        <c:v>-17.060877458396369</c:v>
                      </c:pt>
                      <c:pt idx="10" formatCode="General">
                        <c:v>-17.237428139183056</c:v>
                      </c:pt>
                      <c:pt idx="11" formatCode="General">
                        <c:v>-17.412912254160361</c:v>
                      </c:pt>
                      <c:pt idx="12" formatCode="General">
                        <c:v>-17.587193645990922</c:v>
                      </c:pt>
                      <c:pt idx="13" formatCode="General">
                        <c:v>-17.76147503782148</c:v>
                      </c:pt>
                      <c:pt idx="14" formatCode="General">
                        <c:v>-17.935756429652042</c:v>
                      </c:pt>
                      <c:pt idx="15" formatCode="General">
                        <c:v>-18.110037821482599</c:v>
                      </c:pt>
                      <c:pt idx="16" formatCode="General">
                        <c:v>-18.284319213313161</c:v>
                      </c:pt>
                      <c:pt idx="17" formatCode="General">
                        <c:v>-18.458600605143719</c:v>
                      </c:pt>
                      <c:pt idx="18" formatCode="General">
                        <c:v>-18.625075642965204</c:v>
                      </c:pt>
                      <c:pt idx="19" formatCode="General">
                        <c:v>-18.790279878971255</c:v>
                      </c:pt>
                      <c:pt idx="20" formatCode="General">
                        <c:v>-18.955484114977306</c:v>
                      </c:pt>
                      <c:pt idx="21" formatCode="General">
                        <c:v>-19.120688350983357</c:v>
                      </c:pt>
                      <c:pt idx="22" formatCode="General">
                        <c:v>-19.285892586989412</c:v>
                      </c:pt>
                      <c:pt idx="23" formatCode="General">
                        <c:v>-19.451096822995463</c:v>
                      </c:pt>
                      <c:pt idx="24" formatCode="General">
                        <c:v>-19.614545454545457</c:v>
                      </c:pt>
                      <c:pt idx="25" formatCode="General">
                        <c:v>-19.772727272727273</c:v>
                      </c:pt>
                      <c:pt idx="26" formatCode="General">
                        <c:v>-19.929818181818181</c:v>
                      </c:pt>
                      <c:pt idx="27" formatCode="General">
                        <c:v>-20.086181818181821</c:v>
                      </c:pt>
                      <c:pt idx="28" formatCode="General">
                        <c:v>-20.237363636363636</c:v>
                      </c:pt>
                      <c:pt idx="29" formatCode="General">
                        <c:v>-20.388272727272728</c:v>
                      </c:pt>
                      <c:pt idx="30" formatCode="General">
                        <c:v>-20.539181818181817</c:v>
                      </c:pt>
                      <c:pt idx="31" formatCode="General">
                        <c:v>-20.683747352496216</c:v>
                      </c:pt>
                      <c:pt idx="32" formatCode="General">
                        <c:v>-20.824897125567322</c:v>
                      </c:pt>
                      <c:pt idx="33" formatCode="General">
                        <c:v>-20.966046898638425</c:v>
                      </c:pt>
                      <c:pt idx="34" formatCode="General">
                        <c:v>-21.107196671709531</c:v>
                      </c:pt>
                      <c:pt idx="35" formatCode="General">
                        <c:v>-21.248346444780633</c:v>
                      </c:pt>
                      <c:pt idx="36" formatCode="General">
                        <c:v>-21.38949621785174</c:v>
                      </c:pt>
                      <c:pt idx="37" formatCode="General">
                        <c:v>-21.530210287443268</c:v>
                      </c:pt>
                      <c:pt idx="38" formatCode="General">
                        <c:v>-21.66046747352496</c:v>
                      </c:pt>
                      <c:pt idx="39" formatCode="General">
                        <c:v>-21.790724659606656</c:v>
                      </c:pt>
                      <c:pt idx="40" formatCode="General">
                        <c:v>-21.920981845688349</c:v>
                      </c:pt>
                      <c:pt idx="41" formatCode="General">
                        <c:v>-22.051239031770045</c:v>
                      </c:pt>
                      <c:pt idx="42" formatCode="General">
                        <c:v>-22.181496217851738</c:v>
                      </c:pt>
                      <c:pt idx="43" formatCode="General">
                        <c:v>-22.311753403933434</c:v>
                      </c:pt>
                      <c:pt idx="44" formatCode="General">
                        <c:v>-22.439668683812403</c:v>
                      </c:pt>
                      <c:pt idx="45" formatCode="General">
                        <c:v>-22.564479576399393</c:v>
                      </c:pt>
                      <c:pt idx="46" formatCode="General">
                        <c:v>-22.689290468986382</c:v>
                      </c:pt>
                      <c:pt idx="47" formatCode="General">
                        <c:v>-22.814101361573371</c:v>
                      </c:pt>
                      <c:pt idx="48" formatCode="General">
                        <c:v>-22.938912254160361</c:v>
                      </c:pt>
                      <c:pt idx="49" formatCode="General">
                        <c:v>-23.06372314674735</c:v>
                      </c:pt>
                      <c:pt idx="50" formatCode="General">
                        <c:v>-23.188534039334343</c:v>
                      </c:pt>
                      <c:pt idx="51" formatCode="General">
                        <c:v>-23.312754545454546</c:v>
                      </c:pt>
                      <c:pt idx="52" formatCode="General">
                        <c:v>-23.436845454545455</c:v>
                      </c:pt>
                      <c:pt idx="53" formatCode="General">
                        <c:v>-23.560936363636365</c:v>
                      </c:pt>
                      <c:pt idx="54" formatCode="General">
                        <c:v>-23.685027272727272</c:v>
                      </c:pt>
                      <c:pt idx="55" formatCode="General">
                        <c:v>-23.809118181818182</c:v>
                      </c:pt>
                      <c:pt idx="56" formatCode="General">
                        <c:v>-23.933209090909092</c:v>
                      </c:pt>
                      <c:pt idx="57" formatCode="General">
                        <c:v>-24.057831325301208</c:v>
                      </c:pt>
                      <c:pt idx="58" formatCode="General">
                        <c:v>-24.184337349397591</c:v>
                      </c:pt>
                      <c:pt idx="59" formatCode="General">
                        <c:v>-24.31330909090909</c:v>
                      </c:pt>
                      <c:pt idx="60" formatCode="General">
                        <c:v>-24.444218181818179</c:v>
                      </c:pt>
                      <c:pt idx="61" formatCode="General">
                        <c:v>-24.578436363636364</c:v>
                      </c:pt>
                      <c:pt idx="62" formatCode="General">
                        <c:v>-24.713927272727275</c:v>
                      </c:pt>
                      <c:pt idx="63" formatCode="General">
                        <c:v>-24.852109090909092</c:v>
                      </c:pt>
                      <c:pt idx="64" formatCode="General">
                        <c:v>-24.999853252647505</c:v>
                      </c:pt>
                      <c:pt idx="65" formatCode="General">
                        <c:v>-25.153711043872921</c:v>
                      </c:pt>
                      <c:pt idx="66" formatCode="General">
                        <c:v>-25.307568835098337</c:v>
                      </c:pt>
                      <c:pt idx="67" formatCode="General">
                        <c:v>-25.461426626323753</c:v>
                      </c:pt>
                      <c:pt idx="68" formatCode="General">
                        <c:v>-25.615284417549169</c:v>
                      </c:pt>
                      <c:pt idx="69" formatCode="General">
                        <c:v>-25.769142208774586</c:v>
                      </c:pt>
                      <c:pt idx="70" formatCode="General">
                        <c:v>-25.923000000000002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-20.716998487140696</c:v>
                      </c:pt>
                      <c:pt idx="1">
                        <c:v>-20.930009077155823</c:v>
                      </c:pt>
                      <c:pt idx="2" formatCode="General">
                        <c:v>-21.143019667170954</c:v>
                      </c:pt>
                      <c:pt idx="3" formatCode="General">
                        <c:v>-21.356030257186081</c:v>
                      </c:pt>
                      <c:pt idx="4" formatCode="General">
                        <c:v>-21.570832072617247</c:v>
                      </c:pt>
                      <c:pt idx="5" formatCode="General">
                        <c:v>-21.80623298033283</c:v>
                      </c:pt>
                      <c:pt idx="6" formatCode="General">
                        <c:v>-22.041633888048413</c:v>
                      </c:pt>
                      <c:pt idx="7" formatCode="General">
                        <c:v>-22.277034795763996</c:v>
                      </c:pt>
                      <c:pt idx="8" formatCode="General">
                        <c:v>-22.512435703479575</c:v>
                      </c:pt>
                      <c:pt idx="9" formatCode="General">
                        <c:v>-22.747836611195158</c:v>
                      </c:pt>
                      <c:pt idx="10" formatCode="General">
                        <c:v>-22.983237518910741</c:v>
                      </c:pt>
                      <c:pt idx="11" formatCode="General">
                        <c:v>-23.217216338880483</c:v>
                      </c:pt>
                      <c:pt idx="12" formatCode="General">
                        <c:v>-23.449591527987899</c:v>
                      </c:pt>
                      <c:pt idx="13" formatCode="General">
                        <c:v>-23.68196671709531</c:v>
                      </c:pt>
                      <c:pt idx="14" formatCode="General">
                        <c:v>-23.914341906202722</c:v>
                      </c:pt>
                      <c:pt idx="15" formatCode="General">
                        <c:v>-24.146717095310137</c:v>
                      </c:pt>
                      <c:pt idx="16" formatCode="General">
                        <c:v>-24.379092284417549</c:v>
                      </c:pt>
                      <c:pt idx="17" formatCode="General">
                        <c:v>-24.611467473524961</c:v>
                      </c:pt>
                      <c:pt idx="18" formatCode="General">
                        <c:v>-24.83343419062027</c:v>
                      </c:pt>
                      <c:pt idx="19" formatCode="General">
                        <c:v>-25.053706505295008</c:v>
                      </c:pt>
                      <c:pt idx="20" formatCode="General">
                        <c:v>-25.273978819969741</c:v>
                      </c:pt>
                      <c:pt idx="21" formatCode="General">
                        <c:v>-25.494251134644479</c:v>
                      </c:pt>
                      <c:pt idx="22" formatCode="General">
                        <c:v>-25.714523449319213</c:v>
                      </c:pt>
                      <c:pt idx="23" formatCode="General">
                        <c:v>-25.93479576399395</c:v>
                      </c:pt>
                      <c:pt idx="24" formatCode="General">
                        <c:v>-26.152727272727272</c:v>
                      </c:pt>
                      <c:pt idx="25" formatCode="General">
                        <c:v>-26.363636363636363</c:v>
                      </c:pt>
                      <c:pt idx="26" formatCode="General">
                        <c:v>-26.573090909090912</c:v>
                      </c:pt>
                      <c:pt idx="27" formatCode="General">
                        <c:v>-26.781575757575759</c:v>
                      </c:pt>
                      <c:pt idx="28" formatCode="General">
                        <c:v>-26.983151515151516</c:v>
                      </c:pt>
                      <c:pt idx="29" formatCode="General">
                        <c:v>-27.184363636363635</c:v>
                      </c:pt>
                      <c:pt idx="30" formatCode="General">
                        <c:v>-27.385575757575758</c:v>
                      </c:pt>
                      <c:pt idx="31" formatCode="General">
                        <c:v>-27.578329803328291</c:v>
                      </c:pt>
                      <c:pt idx="32" formatCode="General">
                        <c:v>-27.76652950075643</c:v>
                      </c:pt>
                      <c:pt idx="33" formatCode="General">
                        <c:v>-27.95472919818457</c:v>
                      </c:pt>
                      <c:pt idx="34" formatCode="General">
                        <c:v>-28.142928895612709</c:v>
                      </c:pt>
                      <c:pt idx="35" formatCode="General">
                        <c:v>-28.331128593040845</c:v>
                      </c:pt>
                      <c:pt idx="36" formatCode="General">
                        <c:v>-28.519328290468984</c:v>
                      </c:pt>
                      <c:pt idx="37" formatCode="General">
                        <c:v>-28.706947049924356</c:v>
                      </c:pt>
                      <c:pt idx="38" formatCode="General">
                        <c:v>-28.880623298033282</c:v>
                      </c:pt>
                      <c:pt idx="39" formatCode="General">
                        <c:v>-29.054299546142207</c:v>
                      </c:pt>
                      <c:pt idx="40" formatCode="General">
                        <c:v>-29.227975794251133</c:v>
                      </c:pt>
                      <c:pt idx="41" formatCode="General">
                        <c:v>-29.401652042360059</c:v>
                      </c:pt>
                      <c:pt idx="42" formatCode="General">
                        <c:v>-29.575328290468985</c:v>
                      </c:pt>
                      <c:pt idx="43" formatCode="General">
                        <c:v>-29.74900453857791</c:v>
                      </c:pt>
                      <c:pt idx="44" formatCode="General">
                        <c:v>-29.919558245083206</c:v>
                      </c:pt>
                      <c:pt idx="45" formatCode="General">
                        <c:v>-30.085972768532525</c:v>
                      </c:pt>
                      <c:pt idx="46" formatCode="General">
                        <c:v>-30.252387291981844</c:v>
                      </c:pt>
                      <c:pt idx="47" formatCode="General">
                        <c:v>-30.418801815431166</c:v>
                      </c:pt>
                      <c:pt idx="48" formatCode="General">
                        <c:v>-30.585216338880485</c:v>
                      </c:pt>
                      <c:pt idx="49" formatCode="General">
                        <c:v>-30.751630862329804</c:v>
                      </c:pt>
                      <c:pt idx="50" formatCode="General">
                        <c:v>-30.918045385779124</c:v>
                      </c:pt>
                      <c:pt idx="51" formatCode="General">
                        <c:v>-31.083672727272727</c:v>
                      </c:pt>
                      <c:pt idx="52" formatCode="General">
                        <c:v>-31.249127272727275</c:v>
                      </c:pt>
                      <c:pt idx="53" formatCode="General">
                        <c:v>-31.414581818181819</c:v>
                      </c:pt>
                      <c:pt idx="54" formatCode="General">
                        <c:v>-31.580036363636363</c:v>
                      </c:pt>
                      <c:pt idx="55" formatCode="General">
                        <c:v>-31.745490909090908</c:v>
                      </c:pt>
                      <c:pt idx="56" formatCode="General">
                        <c:v>-31.910945454545455</c:v>
                      </c:pt>
                      <c:pt idx="57" formatCode="General">
                        <c:v>-32.077108433734942</c:v>
                      </c:pt>
                      <c:pt idx="58" formatCode="General">
                        <c:v>-32.245783132530121</c:v>
                      </c:pt>
                      <c:pt idx="59" formatCode="General">
                        <c:v>-32.417745454545454</c:v>
                      </c:pt>
                      <c:pt idx="60" formatCode="General">
                        <c:v>-32.592290909090906</c:v>
                      </c:pt>
                      <c:pt idx="61" formatCode="General">
                        <c:v>-32.771248484848485</c:v>
                      </c:pt>
                      <c:pt idx="62" formatCode="General">
                        <c:v>-32.951903030303036</c:v>
                      </c:pt>
                      <c:pt idx="63" formatCode="General">
                        <c:v>-33.136145454545456</c:v>
                      </c:pt>
                      <c:pt idx="64" formatCode="General">
                        <c:v>-33.33313767019667</c:v>
                      </c:pt>
                      <c:pt idx="65" formatCode="General">
                        <c:v>-33.538281391830559</c:v>
                      </c:pt>
                      <c:pt idx="66" formatCode="General">
                        <c:v>-33.743425113464447</c:v>
                      </c:pt>
                      <c:pt idx="67" formatCode="General">
                        <c:v>-33.948568835098335</c:v>
                      </c:pt>
                      <c:pt idx="68" formatCode="General">
                        <c:v>-34.153712556732224</c:v>
                      </c:pt>
                      <c:pt idx="69" formatCode="General">
                        <c:v>-34.358856278366112</c:v>
                      </c:pt>
                      <c:pt idx="70" formatCode="General">
                        <c:v>-34.564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-25.896248108925867</c:v>
                      </c:pt>
                      <c:pt idx="1">
                        <c:v>-26.162511346444781</c:v>
                      </c:pt>
                      <c:pt idx="2" formatCode="General">
                        <c:v>-26.428774583963691</c:v>
                      </c:pt>
                      <c:pt idx="3" formatCode="General">
                        <c:v>-26.6950378214826</c:v>
                      </c:pt>
                      <c:pt idx="4" formatCode="General">
                        <c:v>-26.963540090771556</c:v>
                      </c:pt>
                      <c:pt idx="5" formatCode="General">
                        <c:v>-27.257791225416035</c:v>
                      </c:pt>
                      <c:pt idx="6" formatCode="General">
                        <c:v>-27.552042360060515</c:v>
                      </c:pt>
                      <c:pt idx="7" formatCode="General">
                        <c:v>-27.846293494704991</c:v>
                      </c:pt>
                      <c:pt idx="8" formatCode="General">
                        <c:v>-28.140544629349471</c:v>
                      </c:pt>
                      <c:pt idx="9" formatCode="General">
                        <c:v>-28.43479576399395</c:v>
                      </c:pt>
                      <c:pt idx="10" formatCode="General">
                        <c:v>-28.729046898638426</c:v>
                      </c:pt>
                      <c:pt idx="11" formatCode="General">
                        <c:v>-29.021520423600606</c:v>
                      </c:pt>
                      <c:pt idx="12" formatCode="General">
                        <c:v>-29.311989409984871</c:v>
                      </c:pt>
                      <c:pt idx="13" formatCode="General">
                        <c:v>-29.602458396369137</c:v>
                      </c:pt>
                      <c:pt idx="14" formatCode="General">
                        <c:v>-29.892927382753406</c:v>
                      </c:pt>
                      <c:pt idx="15" formatCode="General">
                        <c:v>-30.183396369137672</c:v>
                      </c:pt>
                      <c:pt idx="16" formatCode="General">
                        <c:v>-30.473865355521937</c:v>
                      </c:pt>
                      <c:pt idx="17" formatCode="General">
                        <c:v>-30.764334341906203</c:v>
                      </c:pt>
                      <c:pt idx="18" formatCode="General">
                        <c:v>-31.04179273827534</c:v>
                      </c:pt>
                      <c:pt idx="19" formatCode="General">
                        <c:v>-31.31713313161876</c:v>
                      </c:pt>
                      <c:pt idx="20" formatCode="General">
                        <c:v>-31.59247352496218</c:v>
                      </c:pt>
                      <c:pt idx="21" formatCode="General">
                        <c:v>-31.867813918305597</c:v>
                      </c:pt>
                      <c:pt idx="22" formatCode="General">
                        <c:v>-32.143154311649013</c:v>
                      </c:pt>
                      <c:pt idx="23" formatCode="General">
                        <c:v>-32.418494704992433</c:v>
                      </c:pt>
                      <c:pt idx="24" formatCode="General">
                        <c:v>-32.690909090909088</c:v>
                      </c:pt>
                      <c:pt idx="25" formatCode="General">
                        <c:v>-32.954545454545453</c:v>
                      </c:pt>
                      <c:pt idx="26" formatCode="General">
                        <c:v>-33.216363636363639</c:v>
                      </c:pt>
                      <c:pt idx="27" formatCode="General">
                        <c:v>-33.476969696969697</c:v>
                      </c:pt>
                      <c:pt idx="28" formatCode="General">
                        <c:v>-33.728939393939399</c:v>
                      </c:pt>
                      <c:pt idx="29" formatCode="General">
                        <c:v>-33.980454545454549</c:v>
                      </c:pt>
                      <c:pt idx="30" formatCode="General">
                        <c:v>-34.231969696969699</c:v>
                      </c:pt>
                      <c:pt idx="31" formatCode="General">
                        <c:v>-34.472912254160363</c:v>
                      </c:pt>
                      <c:pt idx="32" formatCode="General">
                        <c:v>-34.708161875945535</c:v>
                      </c:pt>
                      <c:pt idx="33" formatCode="General">
                        <c:v>-34.943411497730708</c:v>
                      </c:pt>
                      <c:pt idx="34" formatCode="General">
                        <c:v>-35.178661119515887</c:v>
                      </c:pt>
                      <c:pt idx="35" formatCode="General">
                        <c:v>-35.413910741301059</c:v>
                      </c:pt>
                      <c:pt idx="36" formatCode="General">
                        <c:v>-35.649160363086231</c:v>
                      </c:pt>
                      <c:pt idx="37" formatCode="General">
                        <c:v>-35.883683812405444</c:v>
                      </c:pt>
                      <c:pt idx="38" formatCode="General">
                        <c:v>-36.100779122541603</c:v>
                      </c:pt>
                      <c:pt idx="39" formatCode="General">
                        <c:v>-36.317874432677762</c:v>
                      </c:pt>
                      <c:pt idx="40" formatCode="General">
                        <c:v>-36.534969742813921</c:v>
                      </c:pt>
                      <c:pt idx="41" formatCode="General">
                        <c:v>-36.752065052950073</c:v>
                      </c:pt>
                      <c:pt idx="42" formatCode="General">
                        <c:v>-36.969160363086232</c:v>
                      </c:pt>
                      <c:pt idx="43" formatCode="General">
                        <c:v>-37.186255673222391</c:v>
                      </c:pt>
                      <c:pt idx="44" formatCode="General">
                        <c:v>-37.399447806354011</c:v>
                      </c:pt>
                      <c:pt idx="45" formatCode="General">
                        <c:v>-37.607465960665657</c:v>
                      </c:pt>
                      <c:pt idx="46" formatCode="General">
                        <c:v>-37.815484114977309</c:v>
                      </c:pt>
                      <c:pt idx="47" formatCode="General">
                        <c:v>-38.023502269288961</c:v>
                      </c:pt>
                      <c:pt idx="48" formatCode="General">
                        <c:v>-38.231520423600607</c:v>
                      </c:pt>
                      <c:pt idx="49" formatCode="General">
                        <c:v>-38.439538577912259</c:v>
                      </c:pt>
                      <c:pt idx="50" formatCode="General">
                        <c:v>-38.647556732223904</c:v>
                      </c:pt>
                      <c:pt idx="51" formatCode="General">
                        <c:v>-38.854590909090909</c:v>
                      </c:pt>
                      <c:pt idx="52" formatCode="General">
                        <c:v>-39.061409090909095</c:v>
                      </c:pt>
                      <c:pt idx="53" formatCode="General">
                        <c:v>-39.268227272727273</c:v>
                      </c:pt>
                      <c:pt idx="54" formatCode="General">
                        <c:v>-39.475045454545452</c:v>
                      </c:pt>
                      <c:pt idx="55" formatCode="General">
                        <c:v>-39.681863636363637</c:v>
                      </c:pt>
                      <c:pt idx="56" formatCode="General">
                        <c:v>-39.888681818181816</c:v>
                      </c:pt>
                      <c:pt idx="57" formatCode="General">
                        <c:v>-40.096385542168676</c:v>
                      </c:pt>
                      <c:pt idx="58" formatCode="General">
                        <c:v>-40.307228915662648</c:v>
                      </c:pt>
                      <c:pt idx="59" formatCode="General">
                        <c:v>-40.522181818181814</c:v>
                      </c:pt>
                      <c:pt idx="60" formatCode="General">
                        <c:v>-40.740363636363632</c:v>
                      </c:pt>
                      <c:pt idx="61" formatCode="General">
                        <c:v>-40.964060606060606</c:v>
                      </c:pt>
                      <c:pt idx="62" formatCode="General">
                        <c:v>-41.18987878787879</c:v>
                      </c:pt>
                      <c:pt idx="63" formatCode="General">
                        <c:v>-41.420181818181817</c:v>
                      </c:pt>
                      <c:pt idx="64" formatCode="General">
                        <c:v>-41.666422087745836</c:v>
                      </c:pt>
                      <c:pt idx="65" formatCode="General">
                        <c:v>-41.9228517397882</c:v>
                      </c:pt>
                      <c:pt idx="66" formatCode="General">
                        <c:v>-42.179281391830557</c:v>
                      </c:pt>
                      <c:pt idx="67" formatCode="General">
                        <c:v>-42.435711043872921</c:v>
                      </c:pt>
                      <c:pt idx="68" formatCode="General">
                        <c:v>-42.692140695915278</c:v>
                      </c:pt>
                      <c:pt idx="69" formatCode="General">
                        <c:v>-42.948570347957642</c:v>
                      </c:pt>
                      <c:pt idx="70" formatCode="General">
                        <c:v>-43.204999999999998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-36.254747352496217</c:v>
                      </c:pt>
                      <c:pt idx="1">
                        <c:v>-36.627515885022689</c:v>
                      </c:pt>
                      <c:pt idx="2" formatCode="General">
                        <c:v>-37.000284417549167</c:v>
                      </c:pt>
                      <c:pt idx="3" formatCode="General">
                        <c:v>-37.373052950075646</c:v>
                      </c:pt>
                      <c:pt idx="4" formatCode="General">
                        <c:v>-37.748956127080184</c:v>
                      </c:pt>
                      <c:pt idx="5" formatCode="General">
                        <c:v>-38.160907715582454</c:v>
                      </c:pt>
                      <c:pt idx="6" formatCode="General">
                        <c:v>-38.572859304084723</c:v>
                      </c:pt>
                      <c:pt idx="7" formatCode="General">
                        <c:v>-38.984810892586992</c:v>
                      </c:pt>
                      <c:pt idx="8" formatCode="General">
                        <c:v>-39.396762481089262</c:v>
                      </c:pt>
                      <c:pt idx="9" formatCode="General">
                        <c:v>-39.808714069591531</c:v>
                      </c:pt>
                      <c:pt idx="10" formatCode="General">
                        <c:v>-40.2206656580938</c:v>
                      </c:pt>
                      <c:pt idx="11" formatCode="General">
                        <c:v>-40.630128593040844</c:v>
                      </c:pt>
                      <c:pt idx="12" formatCode="General">
                        <c:v>-41.036785173978821</c:v>
                      </c:pt>
                      <c:pt idx="13" formatCode="General">
                        <c:v>-41.44344175491679</c:v>
                      </c:pt>
                      <c:pt idx="14" formatCode="General">
                        <c:v>-41.85009833585476</c:v>
                      </c:pt>
                      <c:pt idx="15" formatCode="General">
                        <c:v>-42.256754916792737</c:v>
                      </c:pt>
                      <c:pt idx="16" formatCode="General">
                        <c:v>-42.663411497730706</c:v>
                      </c:pt>
                      <c:pt idx="17" formatCode="General">
                        <c:v>-43.070068078668683</c:v>
                      </c:pt>
                      <c:pt idx="18" formatCode="General">
                        <c:v>-43.458509833585474</c:v>
                      </c:pt>
                      <c:pt idx="19" formatCode="General">
                        <c:v>-43.843986384266259</c:v>
                      </c:pt>
                      <c:pt idx="20" formatCode="General">
                        <c:v>-44.229462934947051</c:v>
                      </c:pt>
                      <c:pt idx="21" formatCode="General">
                        <c:v>-44.614939485627836</c:v>
                      </c:pt>
                      <c:pt idx="22" formatCode="General">
                        <c:v>-45.000416036308629</c:v>
                      </c:pt>
                      <c:pt idx="23" formatCode="General">
                        <c:v>-45.385892586989414</c:v>
                      </c:pt>
                      <c:pt idx="24" formatCode="General">
                        <c:v>-45.767272727272733</c:v>
                      </c:pt>
                      <c:pt idx="25" formatCode="General">
                        <c:v>-46.136363636363633</c:v>
                      </c:pt>
                      <c:pt idx="26" formatCode="General">
                        <c:v>-46.502909090909093</c:v>
                      </c:pt>
                      <c:pt idx="27" formatCode="General">
                        <c:v>-46.86775757575758</c:v>
                      </c:pt>
                      <c:pt idx="28" formatCode="General">
                        <c:v>-47.220515151515151</c:v>
                      </c:pt>
                      <c:pt idx="29" formatCode="General">
                        <c:v>-47.572636363636363</c:v>
                      </c:pt>
                      <c:pt idx="30" formatCode="General">
                        <c:v>-47.924757575757575</c:v>
                      </c:pt>
                      <c:pt idx="31" formatCode="General">
                        <c:v>-48.262077155824507</c:v>
                      </c:pt>
                      <c:pt idx="32" formatCode="General">
                        <c:v>-48.591426626323752</c:v>
                      </c:pt>
                      <c:pt idx="33" formatCode="General">
                        <c:v>-48.920776096822998</c:v>
                      </c:pt>
                      <c:pt idx="34" formatCode="General">
                        <c:v>-49.250125567322243</c:v>
                      </c:pt>
                      <c:pt idx="35" formatCode="General">
                        <c:v>-49.579475037821481</c:v>
                      </c:pt>
                      <c:pt idx="36" formatCode="General">
                        <c:v>-49.908824508320727</c:v>
                      </c:pt>
                      <c:pt idx="37" formatCode="General">
                        <c:v>-50.237157337367627</c:v>
                      </c:pt>
                      <c:pt idx="38" formatCode="General">
                        <c:v>-50.541090771558245</c:v>
                      </c:pt>
                      <c:pt idx="39" formatCode="General">
                        <c:v>-50.845024205748864</c:v>
                      </c:pt>
                      <c:pt idx="40" formatCode="General">
                        <c:v>-51.148957639939482</c:v>
                      </c:pt>
                      <c:pt idx="41" formatCode="General">
                        <c:v>-51.4528910741301</c:v>
                      </c:pt>
                      <c:pt idx="42" formatCode="General">
                        <c:v>-51.756824508320719</c:v>
                      </c:pt>
                      <c:pt idx="43" formatCode="General">
                        <c:v>-52.060757942511337</c:v>
                      </c:pt>
                      <c:pt idx="44" formatCode="General">
                        <c:v>-52.359226928895609</c:v>
                      </c:pt>
                      <c:pt idx="45" formatCode="General">
                        <c:v>-52.650452344931914</c:v>
                      </c:pt>
                      <c:pt idx="46" formatCode="General">
                        <c:v>-52.941677760968226</c:v>
                      </c:pt>
                      <c:pt idx="47" formatCode="General">
                        <c:v>-53.232903177004538</c:v>
                      </c:pt>
                      <c:pt idx="48" formatCode="General">
                        <c:v>-53.524128593040842</c:v>
                      </c:pt>
                      <c:pt idx="49" formatCode="General">
                        <c:v>-53.815354009077154</c:v>
                      </c:pt>
                      <c:pt idx="50" formatCode="General">
                        <c:v>-54.106579425113466</c:v>
                      </c:pt>
                      <c:pt idx="51" formatCode="General">
                        <c:v>-54.396427272727273</c:v>
                      </c:pt>
                      <c:pt idx="52" formatCode="General">
                        <c:v>-54.685972727272727</c:v>
                      </c:pt>
                      <c:pt idx="53" formatCode="General">
                        <c:v>-54.975518181818181</c:v>
                      </c:pt>
                      <c:pt idx="54" formatCode="General">
                        <c:v>-55.265063636363635</c:v>
                      </c:pt>
                      <c:pt idx="55" formatCode="General">
                        <c:v>-55.554609090909089</c:v>
                      </c:pt>
                      <c:pt idx="56" formatCode="General">
                        <c:v>-55.844154545454543</c:v>
                      </c:pt>
                      <c:pt idx="57" formatCode="General">
                        <c:v>-56.134939759036143</c:v>
                      </c:pt>
                      <c:pt idx="58" formatCode="General">
                        <c:v>-56.430120481927716</c:v>
                      </c:pt>
                      <c:pt idx="59" formatCode="General">
                        <c:v>-56.731054545454548</c:v>
                      </c:pt>
                      <c:pt idx="60" formatCode="General">
                        <c:v>-57.036509090909085</c:v>
                      </c:pt>
                      <c:pt idx="61" formatCode="General">
                        <c:v>-57.349684848484848</c:v>
                      </c:pt>
                      <c:pt idx="62" formatCode="General">
                        <c:v>-57.665830303030312</c:v>
                      </c:pt>
                      <c:pt idx="63" formatCode="General">
                        <c:v>-57.988254545454545</c:v>
                      </c:pt>
                      <c:pt idx="64" formatCode="General">
                        <c:v>-58.332990922844175</c:v>
                      </c:pt>
                      <c:pt idx="65" formatCode="General">
                        <c:v>-58.691992435703476</c:v>
                      </c:pt>
                      <c:pt idx="66" formatCode="General">
                        <c:v>-59.050993948562784</c:v>
                      </c:pt>
                      <c:pt idx="67" formatCode="General">
                        <c:v>-59.409995461422085</c:v>
                      </c:pt>
                      <c:pt idx="68" formatCode="General">
                        <c:v>-59.768996974281393</c:v>
                      </c:pt>
                      <c:pt idx="69" formatCode="General">
                        <c:v>-60.127998487140694</c:v>
                      </c:pt>
                      <c:pt idx="70" formatCode="General">
                        <c:v>-60.487000000000002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-41.433996974281392</c:v>
                      </c:pt>
                      <c:pt idx="1">
                        <c:v>-41.860018154311646</c:v>
                      </c:pt>
                      <c:pt idx="2" formatCode="General">
                        <c:v>-42.286039334341908</c:v>
                      </c:pt>
                      <c:pt idx="3" formatCode="General">
                        <c:v>-42.712060514372162</c:v>
                      </c:pt>
                      <c:pt idx="4" formatCode="General">
                        <c:v>-43.141664145234493</c:v>
                      </c:pt>
                      <c:pt idx="5" formatCode="General">
                        <c:v>-43.612465960665659</c:v>
                      </c:pt>
                      <c:pt idx="6" formatCode="General">
                        <c:v>-44.083267776096825</c:v>
                      </c:pt>
                      <c:pt idx="7" formatCode="General">
                        <c:v>-44.554069591527991</c:v>
                      </c:pt>
                      <c:pt idx="8" formatCode="General">
                        <c:v>-45.02487140695915</c:v>
                      </c:pt>
                      <c:pt idx="9" formatCode="General">
                        <c:v>-45.495673222390316</c:v>
                      </c:pt>
                      <c:pt idx="10" formatCode="General">
                        <c:v>-45.966475037821482</c:v>
                      </c:pt>
                      <c:pt idx="11" formatCode="General">
                        <c:v>-46.434432677760967</c:v>
                      </c:pt>
                      <c:pt idx="12" formatCode="General">
                        <c:v>-46.899183055975797</c:v>
                      </c:pt>
                      <c:pt idx="13" formatCode="General">
                        <c:v>-47.363933434190621</c:v>
                      </c:pt>
                      <c:pt idx="14" formatCode="General">
                        <c:v>-47.828683812405444</c:v>
                      </c:pt>
                      <c:pt idx="15" formatCode="General">
                        <c:v>-48.293434190620275</c:v>
                      </c:pt>
                      <c:pt idx="16" formatCode="General">
                        <c:v>-48.758184568835098</c:v>
                      </c:pt>
                      <c:pt idx="17" formatCode="General">
                        <c:v>-49.222934947049922</c:v>
                      </c:pt>
                      <c:pt idx="18" formatCode="General">
                        <c:v>-49.66686838124054</c:v>
                      </c:pt>
                      <c:pt idx="19" formatCode="General">
                        <c:v>-50.107413010590015</c:v>
                      </c:pt>
                      <c:pt idx="20" formatCode="General">
                        <c:v>-50.547957639939483</c:v>
                      </c:pt>
                      <c:pt idx="21" formatCode="General">
                        <c:v>-50.988502269288958</c:v>
                      </c:pt>
                      <c:pt idx="22" formatCode="General">
                        <c:v>-51.429046898638425</c:v>
                      </c:pt>
                      <c:pt idx="23" formatCode="General">
                        <c:v>-51.8695915279879</c:v>
                      </c:pt>
                      <c:pt idx="24" formatCode="General">
                        <c:v>-52.305454545454545</c:v>
                      </c:pt>
                      <c:pt idx="25" formatCode="General">
                        <c:v>-52.727272727272727</c:v>
                      </c:pt>
                      <c:pt idx="26" formatCode="General">
                        <c:v>-53.146181818181823</c:v>
                      </c:pt>
                      <c:pt idx="27" formatCode="General">
                        <c:v>-53.563151515151517</c:v>
                      </c:pt>
                      <c:pt idx="28" formatCode="General">
                        <c:v>-53.966303030303031</c:v>
                      </c:pt>
                      <c:pt idx="29" formatCode="General">
                        <c:v>-54.36872727272727</c:v>
                      </c:pt>
                      <c:pt idx="30" formatCode="General">
                        <c:v>-54.771151515151516</c:v>
                      </c:pt>
                      <c:pt idx="31" formatCode="General">
                        <c:v>-55.156659606656582</c:v>
                      </c:pt>
                      <c:pt idx="32" formatCode="General">
                        <c:v>-55.533059001512861</c:v>
                      </c:pt>
                      <c:pt idx="33" formatCode="General">
                        <c:v>-55.909458396369139</c:v>
                      </c:pt>
                      <c:pt idx="34" formatCode="General">
                        <c:v>-56.285857791225418</c:v>
                      </c:pt>
                      <c:pt idx="35" formatCode="General">
                        <c:v>-56.662257186081689</c:v>
                      </c:pt>
                      <c:pt idx="36" formatCode="General">
                        <c:v>-57.038656580937968</c:v>
                      </c:pt>
                      <c:pt idx="37" formatCode="General">
                        <c:v>-57.413894099848712</c:v>
                      </c:pt>
                      <c:pt idx="38" formatCode="General">
                        <c:v>-57.761246596066563</c:v>
                      </c:pt>
                      <c:pt idx="39" formatCode="General">
                        <c:v>-58.108599092284415</c:v>
                      </c:pt>
                      <c:pt idx="40" formatCode="General">
                        <c:v>-58.455951588502266</c:v>
                      </c:pt>
                      <c:pt idx="41" formatCode="General">
                        <c:v>-58.803304084720118</c:v>
                      </c:pt>
                      <c:pt idx="42" formatCode="General">
                        <c:v>-59.150656580937969</c:v>
                      </c:pt>
                      <c:pt idx="43" formatCode="General">
                        <c:v>-59.498009077155821</c:v>
                      </c:pt>
                      <c:pt idx="44" formatCode="General">
                        <c:v>-59.839116490166411</c:v>
                      </c:pt>
                      <c:pt idx="45" formatCode="General">
                        <c:v>-60.171945537065049</c:v>
                      </c:pt>
                      <c:pt idx="46" formatCode="General">
                        <c:v>-60.504774583963687</c:v>
                      </c:pt>
                      <c:pt idx="47" formatCode="General">
                        <c:v>-60.837603630862333</c:v>
                      </c:pt>
                      <c:pt idx="48" formatCode="General">
                        <c:v>-61.170432677760971</c:v>
                      </c:pt>
                      <c:pt idx="49" formatCode="General">
                        <c:v>-61.503261724659609</c:v>
                      </c:pt>
                      <c:pt idx="50" formatCode="General">
                        <c:v>-61.836090771558247</c:v>
                      </c:pt>
                      <c:pt idx="51" formatCode="General">
                        <c:v>-62.167345454545455</c:v>
                      </c:pt>
                      <c:pt idx="52" formatCode="General">
                        <c:v>-62.49825454545455</c:v>
                      </c:pt>
                      <c:pt idx="53" formatCode="General">
                        <c:v>-62.829163636363639</c:v>
                      </c:pt>
                      <c:pt idx="54" formatCode="General">
                        <c:v>-63.160072727272727</c:v>
                      </c:pt>
                      <c:pt idx="55" formatCode="General">
                        <c:v>-63.490981818181815</c:v>
                      </c:pt>
                      <c:pt idx="56" formatCode="General">
                        <c:v>-63.821890909090911</c:v>
                      </c:pt>
                      <c:pt idx="57" formatCode="General">
                        <c:v>-64.154216867469884</c:v>
                      </c:pt>
                      <c:pt idx="58" formatCode="General">
                        <c:v>-64.491566265060243</c:v>
                      </c:pt>
                      <c:pt idx="59" formatCode="General">
                        <c:v>-64.835490909090908</c:v>
                      </c:pt>
                      <c:pt idx="60" formatCode="General">
                        <c:v>-65.184581818181812</c:v>
                      </c:pt>
                      <c:pt idx="61" formatCode="General">
                        <c:v>-65.54249696969697</c:v>
                      </c:pt>
                      <c:pt idx="62" formatCode="General">
                        <c:v>-65.903806060606072</c:v>
                      </c:pt>
                      <c:pt idx="63" formatCode="General">
                        <c:v>-66.272290909090913</c:v>
                      </c:pt>
                      <c:pt idx="64" formatCode="General">
                        <c:v>-66.666275340393341</c:v>
                      </c:pt>
                      <c:pt idx="65" formatCode="General">
                        <c:v>-67.076562783661117</c:v>
                      </c:pt>
                      <c:pt idx="66" formatCode="General">
                        <c:v>-67.486850226928894</c:v>
                      </c:pt>
                      <c:pt idx="67" formatCode="General">
                        <c:v>-67.89713767019667</c:v>
                      </c:pt>
                      <c:pt idx="68" formatCode="General">
                        <c:v>-68.307425113464447</c:v>
                      </c:pt>
                      <c:pt idx="69" formatCode="General">
                        <c:v>-68.717712556732224</c:v>
                      </c:pt>
                      <c:pt idx="70" formatCode="General">
                        <c:v>-69.128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-10.358499243570348</c:v>
                      </c:pt>
                      <c:pt idx="1">
                        <c:v>-10.465004538577912</c:v>
                      </c:pt>
                      <c:pt idx="2" formatCode="General">
                        <c:v>-10.571509833585477</c:v>
                      </c:pt>
                      <c:pt idx="3" formatCode="General">
                        <c:v>-10.67801512859304</c:v>
                      </c:pt>
                      <c:pt idx="4" formatCode="General">
                        <c:v>-10.785416036308623</c:v>
                      </c:pt>
                      <c:pt idx="5" formatCode="General">
                        <c:v>-10.903116490166415</c:v>
                      </c:pt>
                      <c:pt idx="6" formatCode="General">
                        <c:v>-11.020816944024206</c:v>
                      </c:pt>
                      <c:pt idx="7" formatCode="General">
                        <c:v>-11.138517397881998</c:v>
                      </c:pt>
                      <c:pt idx="8" formatCode="General">
                        <c:v>-11.256217851739788</c:v>
                      </c:pt>
                      <c:pt idx="9" formatCode="General">
                        <c:v>-11.373918305597579</c:v>
                      </c:pt>
                      <c:pt idx="10" formatCode="General">
                        <c:v>-11.49161875945537</c:v>
                      </c:pt>
                      <c:pt idx="11" formatCode="General">
                        <c:v>-11.608608169440242</c:v>
                      </c:pt>
                      <c:pt idx="12" formatCode="General">
                        <c:v>-11.724795763993949</c:v>
                      </c:pt>
                      <c:pt idx="13" formatCode="General">
                        <c:v>-11.840983358547655</c:v>
                      </c:pt>
                      <c:pt idx="14" formatCode="General">
                        <c:v>-11.957170953101361</c:v>
                      </c:pt>
                      <c:pt idx="15" formatCode="General">
                        <c:v>-12.073358547655069</c:v>
                      </c:pt>
                      <c:pt idx="16" formatCode="General">
                        <c:v>-12.189546142208775</c:v>
                      </c:pt>
                      <c:pt idx="17" formatCode="General">
                        <c:v>-12.30573373676248</c:v>
                      </c:pt>
                      <c:pt idx="18" formatCode="General">
                        <c:v>-12.416717095310135</c:v>
                      </c:pt>
                      <c:pt idx="19" formatCode="General">
                        <c:v>-12.526853252647504</c:v>
                      </c:pt>
                      <c:pt idx="20" formatCode="General">
                        <c:v>-12.636989409984871</c:v>
                      </c:pt>
                      <c:pt idx="21" formatCode="General">
                        <c:v>-12.747125567322239</c:v>
                      </c:pt>
                      <c:pt idx="22" formatCode="General">
                        <c:v>-12.857261724659606</c:v>
                      </c:pt>
                      <c:pt idx="23" formatCode="General">
                        <c:v>-12.967397881996975</c:v>
                      </c:pt>
                      <c:pt idx="24" formatCode="General">
                        <c:v>-13.076363636363636</c:v>
                      </c:pt>
                      <c:pt idx="25" formatCode="General">
                        <c:v>-13.181818181818182</c:v>
                      </c:pt>
                      <c:pt idx="26" formatCode="General">
                        <c:v>-13.286545454545456</c:v>
                      </c:pt>
                      <c:pt idx="27" formatCode="General">
                        <c:v>-13.390787878787879</c:v>
                      </c:pt>
                      <c:pt idx="28" formatCode="General">
                        <c:v>-13.491575757575758</c:v>
                      </c:pt>
                      <c:pt idx="29" formatCode="General">
                        <c:v>-13.592181818181817</c:v>
                      </c:pt>
                      <c:pt idx="30" formatCode="General">
                        <c:v>-13.692787878787879</c:v>
                      </c:pt>
                      <c:pt idx="31" formatCode="General">
                        <c:v>-13.789164901664146</c:v>
                      </c:pt>
                      <c:pt idx="32" formatCode="General">
                        <c:v>-13.883264750378215</c:v>
                      </c:pt>
                      <c:pt idx="33" formatCode="General">
                        <c:v>-13.977364599092285</c:v>
                      </c:pt>
                      <c:pt idx="34" formatCode="General">
                        <c:v>-14.071464447806354</c:v>
                      </c:pt>
                      <c:pt idx="35" formatCode="General">
                        <c:v>-14.165564296520422</c:v>
                      </c:pt>
                      <c:pt idx="36" formatCode="General">
                        <c:v>-14.259664145234492</c:v>
                      </c:pt>
                      <c:pt idx="37" formatCode="General">
                        <c:v>-14.353473524962178</c:v>
                      </c:pt>
                      <c:pt idx="38" formatCode="General">
                        <c:v>-14.440311649016641</c:v>
                      </c:pt>
                      <c:pt idx="39" formatCode="General">
                        <c:v>-14.527149773071104</c:v>
                      </c:pt>
                      <c:pt idx="40" formatCode="General">
                        <c:v>-14.613987897125567</c:v>
                      </c:pt>
                      <c:pt idx="41" formatCode="General">
                        <c:v>-14.700826021180029</c:v>
                      </c:pt>
                      <c:pt idx="42" formatCode="General">
                        <c:v>-14.787664145234492</c:v>
                      </c:pt>
                      <c:pt idx="43" formatCode="General">
                        <c:v>-14.874502269288955</c:v>
                      </c:pt>
                      <c:pt idx="44" formatCode="General">
                        <c:v>-14.959779122541603</c:v>
                      </c:pt>
                      <c:pt idx="45" formatCode="General">
                        <c:v>-15.042986384266262</c:v>
                      </c:pt>
                      <c:pt idx="46" formatCode="General">
                        <c:v>-15.126193645990922</c:v>
                      </c:pt>
                      <c:pt idx="47" formatCode="General">
                        <c:v>-15.209400907715583</c:v>
                      </c:pt>
                      <c:pt idx="48" formatCode="General">
                        <c:v>-15.292608169440243</c:v>
                      </c:pt>
                      <c:pt idx="49" formatCode="General">
                        <c:v>-15.375815431164902</c:v>
                      </c:pt>
                      <c:pt idx="50" formatCode="General">
                        <c:v>-15.459022692889562</c:v>
                      </c:pt>
                      <c:pt idx="51" formatCode="General">
                        <c:v>-15.541836363636364</c:v>
                      </c:pt>
                      <c:pt idx="52" formatCode="General">
                        <c:v>-15.624563636363638</c:v>
                      </c:pt>
                      <c:pt idx="53" formatCode="General">
                        <c:v>-15.70729090909091</c:v>
                      </c:pt>
                      <c:pt idx="54" formatCode="General">
                        <c:v>-15.790018181818182</c:v>
                      </c:pt>
                      <c:pt idx="55" formatCode="General">
                        <c:v>-15.872745454545454</c:v>
                      </c:pt>
                      <c:pt idx="56" formatCode="General">
                        <c:v>-15.955472727272728</c:v>
                      </c:pt>
                      <c:pt idx="57" formatCode="General">
                        <c:v>-16.038554216867471</c:v>
                      </c:pt>
                      <c:pt idx="58" formatCode="General">
                        <c:v>-16.122891566265061</c:v>
                      </c:pt>
                      <c:pt idx="59" formatCode="General">
                        <c:v>-16.208872727272727</c:v>
                      </c:pt>
                      <c:pt idx="60" formatCode="General">
                        <c:v>-16.296145454545453</c:v>
                      </c:pt>
                      <c:pt idx="61" formatCode="General">
                        <c:v>-16.385624242424242</c:v>
                      </c:pt>
                      <c:pt idx="62" formatCode="General">
                        <c:v>-16.475951515151518</c:v>
                      </c:pt>
                      <c:pt idx="63" formatCode="General">
                        <c:v>-16.568072727272728</c:v>
                      </c:pt>
                      <c:pt idx="64" formatCode="General">
                        <c:v>-16.666568835098335</c:v>
                      </c:pt>
                      <c:pt idx="65" formatCode="General">
                        <c:v>-16.769140695915279</c:v>
                      </c:pt>
                      <c:pt idx="66" formatCode="General">
                        <c:v>-16.871712556732223</c:v>
                      </c:pt>
                      <c:pt idx="67" formatCode="General">
                        <c:v>-16.974284417549168</c:v>
                      </c:pt>
                      <c:pt idx="68" formatCode="General">
                        <c:v>-17.076856278366112</c:v>
                      </c:pt>
                      <c:pt idx="69" formatCode="General">
                        <c:v>-17.179428139183056</c:v>
                      </c:pt>
                      <c:pt idx="70" formatCode="General">
                        <c:v>-17.282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-18.813697428139182</c:v>
                      </c:pt>
                      <c:pt idx="1">
                        <c:v>-19.015815431164903</c:v>
                      </c:pt>
                      <c:pt idx="2" formatCode="General">
                        <c:v>-19.21793343419062</c:v>
                      </c:pt>
                      <c:pt idx="3" formatCode="General">
                        <c:v>-19.42005143721634</c:v>
                      </c:pt>
                      <c:pt idx="4" formatCode="General">
                        <c:v>-19.621334341906206</c:v>
                      </c:pt>
                      <c:pt idx="5" formatCode="General">
                        <c:v>-19.813013615733738</c:v>
                      </c:pt>
                      <c:pt idx="6" formatCode="General">
                        <c:v>-20.004692889561273</c:v>
                      </c:pt>
                      <c:pt idx="7" formatCode="General">
                        <c:v>-20.196372163388805</c:v>
                      </c:pt>
                      <c:pt idx="8" formatCode="General">
                        <c:v>-20.38805143721634</c:v>
                      </c:pt>
                      <c:pt idx="9" formatCode="General">
                        <c:v>-20.579730711043872</c:v>
                      </c:pt>
                      <c:pt idx="10" formatCode="General">
                        <c:v>-20.771409984871408</c:v>
                      </c:pt>
                      <c:pt idx="11" formatCode="General">
                        <c:v>-20.956334341906203</c:v>
                      </c:pt>
                      <c:pt idx="12" formatCode="General">
                        <c:v>-21.133641452344932</c:v>
                      </c:pt>
                      <c:pt idx="13" formatCode="General">
                        <c:v>-21.310948562783661</c:v>
                      </c:pt>
                      <c:pt idx="14" formatCode="General">
                        <c:v>-21.48825567322239</c:v>
                      </c:pt>
                      <c:pt idx="15" formatCode="General">
                        <c:v>-21.665562783661123</c:v>
                      </c:pt>
                      <c:pt idx="16" formatCode="General">
                        <c:v>-21.842869894099852</c:v>
                      </c:pt>
                      <c:pt idx="17" formatCode="General">
                        <c:v>-22.020177004538581</c:v>
                      </c:pt>
                      <c:pt idx="18" formatCode="General">
                        <c:v>-22.186815431164902</c:v>
                      </c:pt>
                      <c:pt idx="19" formatCode="General">
                        <c:v>-22.351717095310136</c:v>
                      </c:pt>
                      <c:pt idx="20" formatCode="General">
                        <c:v>-22.516618759455373</c:v>
                      </c:pt>
                      <c:pt idx="21" formatCode="General">
                        <c:v>-22.681520423600606</c:v>
                      </c:pt>
                      <c:pt idx="22" formatCode="General">
                        <c:v>-22.846422087745839</c:v>
                      </c:pt>
                      <c:pt idx="23" formatCode="General">
                        <c:v>-23.011323751891073</c:v>
                      </c:pt>
                      <c:pt idx="24" formatCode="General">
                        <c:v>-23.175757575757576</c:v>
                      </c:pt>
                      <c:pt idx="25" formatCode="General">
                        <c:v>-23.33878787878788</c:v>
                      </c:pt>
                      <c:pt idx="26" formatCode="General">
                        <c:v>-23.501454545454546</c:v>
                      </c:pt>
                      <c:pt idx="27" formatCode="General">
                        <c:v>-23.66387878787879</c:v>
                      </c:pt>
                      <c:pt idx="28" formatCode="General">
                        <c:v>-23.829181818181819</c:v>
                      </c:pt>
                      <c:pt idx="29" formatCode="General">
                        <c:v>-23.995727272727272</c:v>
                      </c:pt>
                      <c:pt idx="30" formatCode="General">
                        <c:v>-24.16481818181818</c:v>
                      </c:pt>
                      <c:pt idx="31" formatCode="General">
                        <c:v>-24.343281391830558</c:v>
                      </c:pt>
                      <c:pt idx="32" formatCode="General">
                        <c:v>-24.526791225416037</c:v>
                      </c:pt>
                      <c:pt idx="33" formatCode="General">
                        <c:v>-24.710301059001512</c:v>
                      </c:pt>
                      <c:pt idx="34" formatCode="General">
                        <c:v>-24.893810892586991</c:v>
                      </c:pt>
                      <c:pt idx="35" formatCode="General">
                        <c:v>-25.077320726172466</c:v>
                      </c:pt>
                      <c:pt idx="36" formatCode="General">
                        <c:v>-25.260830559757942</c:v>
                      </c:pt>
                      <c:pt idx="37" formatCode="General">
                        <c:v>-25.445223903177006</c:v>
                      </c:pt>
                      <c:pt idx="38" formatCode="General">
                        <c:v>-25.650821482602119</c:v>
                      </c:pt>
                      <c:pt idx="39" formatCode="General">
                        <c:v>-25.856419062027232</c:v>
                      </c:pt>
                      <c:pt idx="40" formatCode="General">
                        <c:v>-26.062016641452345</c:v>
                      </c:pt>
                      <c:pt idx="41" formatCode="General">
                        <c:v>-26.267614220877459</c:v>
                      </c:pt>
                      <c:pt idx="42" formatCode="General">
                        <c:v>-26.473211800302572</c:v>
                      </c:pt>
                      <c:pt idx="43" formatCode="General">
                        <c:v>-26.678809379727685</c:v>
                      </c:pt>
                      <c:pt idx="44" formatCode="General">
                        <c:v>-26.885838124054462</c:v>
                      </c:pt>
                      <c:pt idx="45" formatCode="General">
                        <c:v>-27.094763993948561</c:v>
                      </c:pt>
                      <c:pt idx="46" formatCode="General">
                        <c:v>-27.303689863842663</c:v>
                      </c:pt>
                      <c:pt idx="47" formatCode="General">
                        <c:v>-27.512615733736762</c:v>
                      </c:pt>
                      <c:pt idx="48" formatCode="General">
                        <c:v>-27.721541603630861</c:v>
                      </c:pt>
                      <c:pt idx="49" formatCode="General">
                        <c:v>-27.930467473524963</c:v>
                      </c:pt>
                      <c:pt idx="50" formatCode="General">
                        <c:v>-28.139393343419062</c:v>
                      </c:pt>
                      <c:pt idx="51" formatCode="General">
                        <c:v>-28.340130303030303</c:v>
                      </c:pt>
                      <c:pt idx="52" formatCode="General">
                        <c:v>-28.539069696969698</c:v>
                      </c:pt>
                      <c:pt idx="53" formatCode="General">
                        <c:v>-28.738009090909092</c:v>
                      </c:pt>
                      <c:pt idx="54" formatCode="General">
                        <c:v>-28.936948484848486</c:v>
                      </c:pt>
                      <c:pt idx="55" formatCode="General">
                        <c:v>-29.13588787878788</c:v>
                      </c:pt>
                      <c:pt idx="56" formatCode="General">
                        <c:v>-29.334827272727274</c:v>
                      </c:pt>
                      <c:pt idx="57" formatCode="General">
                        <c:v>-29.531084337349398</c:v>
                      </c:pt>
                      <c:pt idx="58" formatCode="General">
                        <c:v>-29.717831325301205</c:v>
                      </c:pt>
                      <c:pt idx="59" formatCode="General">
                        <c:v>-29.905890909090907</c:v>
                      </c:pt>
                      <c:pt idx="60" formatCode="General">
                        <c:v>-30.094981818181822</c:v>
                      </c:pt>
                      <c:pt idx="61" formatCode="General">
                        <c:v>-30.285175757575761</c:v>
                      </c:pt>
                      <c:pt idx="62" formatCode="General">
                        <c:v>-30.472642424242427</c:v>
                      </c:pt>
                      <c:pt idx="63" formatCode="General">
                        <c:v>-30.652036363636366</c:v>
                      </c:pt>
                      <c:pt idx="64" formatCode="General">
                        <c:v>-30.827111951588503</c:v>
                      </c:pt>
                      <c:pt idx="65" formatCode="General">
                        <c:v>-30.999426626323753</c:v>
                      </c:pt>
                      <c:pt idx="66" formatCode="General">
                        <c:v>-31.171741301059001</c:v>
                      </c:pt>
                      <c:pt idx="67" formatCode="General">
                        <c:v>-31.344055975794252</c:v>
                      </c:pt>
                      <c:pt idx="68" formatCode="General">
                        <c:v>-31.516370650529499</c:v>
                      </c:pt>
                      <c:pt idx="69" formatCode="General">
                        <c:v>-31.68868532526475</c:v>
                      </c:pt>
                      <c:pt idx="70" formatCode="General">
                        <c:v>-31.860999999999997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19B-476E-9773-6FD296E53CFF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-32.301307110438728</c:v>
                      </c:pt>
                      <c:pt idx="1">
                        <c:v>-31.660157337367622</c:v>
                      </c:pt>
                      <c:pt idx="2" formatCode="General">
                        <c:v>-31.019007564296516</c:v>
                      </c:pt>
                      <c:pt idx="3" formatCode="General">
                        <c:v>-30.377857791225413</c:v>
                      </c:pt>
                      <c:pt idx="4" formatCode="General">
                        <c:v>-29.756399394856274</c:v>
                      </c:pt>
                      <c:pt idx="5" formatCode="General">
                        <c:v>-29.361391830559754</c:v>
                      </c:pt>
                      <c:pt idx="6" formatCode="General">
                        <c:v>-28.966384266263233</c:v>
                      </c:pt>
                      <c:pt idx="7" formatCode="General">
                        <c:v>-28.571376701966717</c:v>
                      </c:pt>
                      <c:pt idx="8" formatCode="General">
                        <c:v>-28.176369137670196</c:v>
                      </c:pt>
                      <c:pt idx="9" formatCode="General">
                        <c:v>-27.781361573373676</c:v>
                      </c:pt>
                      <c:pt idx="10" formatCode="General">
                        <c:v>-27.386354009077156</c:v>
                      </c:pt>
                      <c:pt idx="11" formatCode="General">
                        <c:v>-27.056406959152799</c:v>
                      </c:pt>
                      <c:pt idx="12" formatCode="General">
                        <c:v>-26.799826021180031</c:v>
                      </c:pt>
                      <c:pt idx="13" formatCode="General">
                        <c:v>-26.54324508320726</c:v>
                      </c:pt>
                      <c:pt idx="14" formatCode="General">
                        <c:v>-26.286664145234493</c:v>
                      </c:pt>
                      <c:pt idx="15" formatCode="General">
                        <c:v>-26.030083207261725</c:v>
                      </c:pt>
                      <c:pt idx="16" formatCode="General">
                        <c:v>-25.773502269288958</c:v>
                      </c:pt>
                      <c:pt idx="17" formatCode="General">
                        <c:v>-25.51692133131619</c:v>
                      </c:pt>
                      <c:pt idx="18" formatCode="General">
                        <c:v>-25.330597579425113</c:v>
                      </c:pt>
                      <c:pt idx="19" formatCode="General">
                        <c:v>-25.155711043872923</c:v>
                      </c:pt>
                      <c:pt idx="20" formatCode="General">
                        <c:v>-24.98082450832073</c:v>
                      </c:pt>
                      <c:pt idx="21" formatCode="General">
                        <c:v>-24.805937972768536</c:v>
                      </c:pt>
                      <c:pt idx="22" formatCode="General">
                        <c:v>-24.631051437216342</c:v>
                      </c:pt>
                      <c:pt idx="23" formatCode="General">
                        <c:v>-24.456164901664149</c:v>
                      </c:pt>
                      <c:pt idx="24" formatCode="General">
                        <c:v>-24.289696969696973</c:v>
                      </c:pt>
                      <c:pt idx="25" formatCode="General">
                        <c:v>-24.148484848484848</c:v>
                      </c:pt>
                      <c:pt idx="26" formatCode="General">
                        <c:v>-24.017818181818182</c:v>
                      </c:pt>
                      <c:pt idx="27" formatCode="General">
                        <c:v>-23.894181818181821</c:v>
                      </c:pt>
                      <c:pt idx="28" formatCode="General">
                        <c:v>-23.774575757575757</c:v>
                      </c:pt>
                      <c:pt idx="29" formatCode="General">
                        <c:v>-23.65881818181818</c:v>
                      </c:pt>
                      <c:pt idx="30" formatCode="General">
                        <c:v>-23.551545454545455</c:v>
                      </c:pt>
                      <c:pt idx="31" formatCode="General">
                        <c:v>-23.456080181543115</c:v>
                      </c:pt>
                      <c:pt idx="32" formatCode="General">
                        <c:v>-23.366972768532527</c:v>
                      </c:pt>
                      <c:pt idx="33" formatCode="General">
                        <c:v>-23.277865355521936</c:v>
                      </c:pt>
                      <c:pt idx="34" formatCode="General">
                        <c:v>-23.188757942511348</c:v>
                      </c:pt>
                      <c:pt idx="35" formatCode="General">
                        <c:v>-23.099650529500757</c:v>
                      </c:pt>
                      <c:pt idx="36" formatCode="General">
                        <c:v>-23.010543116490169</c:v>
                      </c:pt>
                      <c:pt idx="37" formatCode="General">
                        <c:v>-22.922319213313163</c:v>
                      </c:pt>
                      <c:pt idx="38" formatCode="General">
                        <c:v>-22.855299546142209</c:v>
                      </c:pt>
                      <c:pt idx="39" formatCode="General">
                        <c:v>-22.788279878971256</c:v>
                      </c:pt>
                      <c:pt idx="40" formatCode="General">
                        <c:v>-22.721260211800303</c:v>
                      </c:pt>
                      <c:pt idx="41" formatCode="General">
                        <c:v>-22.654240544629349</c:v>
                      </c:pt>
                      <c:pt idx="42" formatCode="General">
                        <c:v>-22.587220877458396</c:v>
                      </c:pt>
                      <c:pt idx="43" formatCode="General">
                        <c:v>-22.520201210287443</c:v>
                      </c:pt>
                      <c:pt idx="44" formatCode="General">
                        <c:v>-22.462158850226928</c:v>
                      </c:pt>
                      <c:pt idx="45" formatCode="General">
                        <c:v>-22.416016641452345</c:v>
                      </c:pt>
                      <c:pt idx="46" formatCode="General">
                        <c:v>-22.369874432677761</c:v>
                      </c:pt>
                      <c:pt idx="47" formatCode="General">
                        <c:v>-22.323732223903175</c:v>
                      </c:pt>
                      <c:pt idx="48" formatCode="General">
                        <c:v>-22.277590015128592</c:v>
                      </c:pt>
                      <c:pt idx="49" formatCode="General">
                        <c:v>-22.231447806354009</c:v>
                      </c:pt>
                      <c:pt idx="50" formatCode="General">
                        <c:v>-22.185305597579426</c:v>
                      </c:pt>
                      <c:pt idx="51" formatCode="General">
                        <c:v>-22.148796969696971</c:v>
                      </c:pt>
                      <c:pt idx="52" formatCode="General">
                        <c:v>-22.114403030303031</c:v>
                      </c:pt>
                      <c:pt idx="53" formatCode="General">
                        <c:v>-22.08000909090909</c:v>
                      </c:pt>
                      <c:pt idx="54" formatCode="General">
                        <c:v>-22.04561515151515</c:v>
                      </c:pt>
                      <c:pt idx="55" formatCode="General">
                        <c:v>-22.01122121212121</c:v>
                      </c:pt>
                      <c:pt idx="56" formatCode="General">
                        <c:v>-21.97682727272727</c:v>
                      </c:pt>
                      <c:pt idx="57" formatCode="General">
                        <c:v>-21.944698795180724</c:v>
                      </c:pt>
                      <c:pt idx="58" formatCode="General">
                        <c:v>-21.920602409638555</c:v>
                      </c:pt>
                      <c:pt idx="59" formatCode="General">
                        <c:v>-21.893709090909091</c:v>
                      </c:pt>
                      <c:pt idx="60" formatCode="General">
                        <c:v>-21.864618181818184</c:v>
                      </c:pt>
                      <c:pt idx="61" formatCode="General">
                        <c:v>-21.842145454545456</c:v>
                      </c:pt>
                      <c:pt idx="62" formatCode="General">
                        <c:v>-21.819066666666668</c:v>
                      </c:pt>
                      <c:pt idx="63" formatCode="General">
                        <c:v>-21.792400000000001</c:v>
                      </c:pt>
                      <c:pt idx="64" formatCode="General">
                        <c:v>-21.768987897125566</c:v>
                      </c:pt>
                      <c:pt idx="65" formatCode="General">
                        <c:v>-21.747656580937971</c:v>
                      </c:pt>
                      <c:pt idx="66" formatCode="General">
                        <c:v>-21.726325264750379</c:v>
                      </c:pt>
                      <c:pt idx="67" formatCode="General">
                        <c:v>-21.704993948562784</c:v>
                      </c:pt>
                      <c:pt idx="68" formatCode="General">
                        <c:v>-21.683662632375189</c:v>
                      </c:pt>
                      <c:pt idx="69" formatCode="General">
                        <c:v>-21.662331316187593</c:v>
                      </c:pt>
                      <c:pt idx="70" formatCode="General">
                        <c:v>-21.640999999999998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-59.298181818181817</c:v>
                      </c:pt>
                      <c:pt idx="1">
                        <c:v>-57.82181818181818</c:v>
                      </c:pt>
                      <c:pt idx="2" formatCode="General">
                        <c:v>-56.458181818181814</c:v>
                      </c:pt>
                      <c:pt idx="3" formatCode="General">
                        <c:v>-55.200727272727271</c:v>
                      </c:pt>
                      <c:pt idx="4" formatCode="General">
                        <c:v>-54.083393939393936</c:v>
                      </c:pt>
                      <c:pt idx="5" formatCode="General">
                        <c:v>-54.125818181818182</c:v>
                      </c:pt>
                      <c:pt idx="6" formatCode="General">
                        <c:v>-53.727771084337355</c:v>
                      </c:pt>
                      <c:pt idx="7" formatCode="General">
                        <c:v>-52.745843373493976</c:v>
                      </c:pt>
                      <c:pt idx="8" formatCode="General">
                        <c:v>-52.198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-21.225757575757576</c:v>
                      </c:pt>
                      <c:pt idx="1">
                        <c:v>-20.647333333333332</c:v>
                      </c:pt>
                      <c:pt idx="2" formatCode="General">
                        <c:v>-20.113999999999997</c:v>
                      </c:pt>
                      <c:pt idx="3" formatCode="General">
                        <c:v>-19.78860606060606</c:v>
                      </c:pt>
                      <c:pt idx="4" formatCode="General">
                        <c:v>-19.598303030303029</c:v>
                      </c:pt>
                      <c:pt idx="5" formatCode="General">
                        <c:v>-20.077090909090909</c:v>
                      </c:pt>
                      <c:pt idx="6" formatCode="General">
                        <c:v>-20.269698795180723</c:v>
                      </c:pt>
                      <c:pt idx="7" formatCode="General">
                        <c:v>-20.082951807228916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-185.65945454545454</c:v>
                      </c:pt>
                      <c:pt idx="1">
                        <c:v>-180.33072727272727</c:v>
                      </c:pt>
                      <c:pt idx="2" formatCode="General">
                        <c:v>-175.38527272727273</c:v>
                      </c:pt>
                      <c:pt idx="3" formatCode="General">
                        <c:v>-170.78933333333333</c:v>
                      </c:pt>
                      <c:pt idx="4" formatCode="General">
                        <c:v>-166.35854545454546</c:v>
                      </c:pt>
                      <c:pt idx="5" formatCode="General">
                        <c:v>-162.34036363636363</c:v>
                      </c:pt>
                      <c:pt idx="6" formatCode="General">
                        <c:v>-158.49319277108435</c:v>
                      </c:pt>
                      <c:pt idx="7" formatCode="General">
                        <c:v>-154.87271084337348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-82.216848484848484</c:v>
                      </c:pt>
                      <c:pt idx="1">
                        <c:v>-79.841696969696969</c:v>
                      </c:pt>
                      <c:pt idx="2" formatCode="General">
                        <c:v>-77.635636363636351</c:v>
                      </c:pt>
                      <c:pt idx="3" formatCode="General">
                        <c:v>-75.50036363636363</c:v>
                      </c:pt>
                      <c:pt idx="4" formatCode="General">
                        <c:v>-73.38012121212121</c:v>
                      </c:pt>
                      <c:pt idx="5" formatCode="General">
                        <c:v>-71.13163636363636</c:v>
                      </c:pt>
                      <c:pt idx="6" formatCode="General">
                        <c:v>-69.111746987951804</c:v>
                      </c:pt>
                      <c:pt idx="7" formatCode="General">
                        <c:v>-67.394879518072287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-38.072424242424248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-34.485090909090907</c:v>
                      </c:pt>
                      <c:pt idx="5" formatCode="General">
                        <c:v>-34.04872727272727</c:v>
                      </c:pt>
                      <c:pt idx="6" formatCode="General">
                        <c:v>-33.458072289156625</c:v>
                      </c:pt>
                      <c:pt idx="7" formatCode="General">
                        <c:v>-32.66289156626506</c:v>
                      </c:pt>
                      <c:pt idx="8" formatCode="General">
                        <c:v>-32.045999999999999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-143.20793939393937</c:v>
                      </c:pt>
                      <c:pt idx="1">
                        <c:v>-139.0360606060606</c:v>
                      </c:pt>
                      <c:pt idx="2" formatCode="General">
                        <c:v>-135.15727272727273</c:v>
                      </c:pt>
                      <c:pt idx="3" formatCode="General">
                        <c:v>-131.21212121212122</c:v>
                      </c:pt>
                      <c:pt idx="4" formatCode="General">
                        <c:v>-127.16193939393939</c:v>
                      </c:pt>
                      <c:pt idx="5" formatCode="General">
                        <c:v>-122.18618181818181</c:v>
                      </c:pt>
                      <c:pt idx="6" formatCode="General">
                        <c:v>-117.95379518072289</c:v>
                      </c:pt>
                      <c:pt idx="7" formatCode="General">
                        <c:v>-114.70680722891566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-19.405454545454546</c:v>
                      </c:pt>
                      <c:pt idx="5" formatCode="General">
                        <c:v>-19.223636363636366</c:v>
                      </c:pt>
                      <c:pt idx="6" formatCode="General">
                        <c:v>-19.197710843373496</c:v>
                      </c:pt>
                      <c:pt idx="7" formatCode="General">
                        <c:v>-19.378433734939762</c:v>
                      </c:pt>
                      <c:pt idx="8" formatCode="General">
                        <c:v>-19.448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-60.991090909090907</c:v>
                      </c:pt>
                      <c:pt idx="1">
                        <c:v>-59.194363636363633</c:v>
                      </c:pt>
                      <c:pt idx="2" formatCode="General">
                        <c:v>-57.521636363636361</c:v>
                      </c:pt>
                      <c:pt idx="3" formatCode="General">
                        <c:v>-55.711757575757574</c:v>
                      </c:pt>
                      <c:pt idx="4" formatCode="General">
                        <c:v>-53.781818181818181</c:v>
                      </c:pt>
                      <c:pt idx="5" formatCode="General">
                        <c:v>-51.054545454545455</c:v>
                      </c:pt>
                      <c:pt idx="6" formatCode="General">
                        <c:v>-48.842048192771081</c:v>
                      </c:pt>
                      <c:pt idx="7" formatCode="General">
                        <c:v>-47.311927710843378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-38.072424242424248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-34.485090909090907</c:v>
                      </c:pt>
                      <c:pt idx="5" formatCode="General">
                        <c:v>-34.04872727272727</c:v>
                      </c:pt>
                      <c:pt idx="6" formatCode="General">
                        <c:v>-33.458072289156625</c:v>
                      </c:pt>
                      <c:pt idx="7" formatCode="General">
                        <c:v>-32.66289156626506</c:v>
                      </c:pt>
                      <c:pt idx="8" formatCode="General">
                        <c:v>-32.045999999999999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-19.405454545454546</c:v>
                      </c:pt>
                      <c:pt idx="5" formatCode="General">
                        <c:v>-19.223636363636366</c:v>
                      </c:pt>
                      <c:pt idx="6" formatCode="General">
                        <c:v>-19.197710843373496</c:v>
                      </c:pt>
                      <c:pt idx="7" formatCode="General">
                        <c:v>-19.378433734939762</c:v>
                      </c:pt>
                      <c:pt idx="8" formatCode="General">
                        <c:v>-19.448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-60.991090909090907</c:v>
                      </c:pt>
                      <c:pt idx="1">
                        <c:v>-59.194363636363633</c:v>
                      </c:pt>
                      <c:pt idx="2" formatCode="General">
                        <c:v>-57.521636363636361</c:v>
                      </c:pt>
                      <c:pt idx="3" formatCode="General">
                        <c:v>-55.711757575757574</c:v>
                      </c:pt>
                      <c:pt idx="4" formatCode="General">
                        <c:v>-53.781818181818181</c:v>
                      </c:pt>
                      <c:pt idx="5" formatCode="General">
                        <c:v>-51.054545454545455</c:v>
                      </c:pt>
                      <c:pt idx="6" formatCode="General">
                        <c:v>-48.842048192771081</c:v>
                      </c:pt>
                      <c:pt idx="7" formatCode="General">
                        <c:v>-47.311927710843378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-21.225757575757576</c:v>
                      </c:pt>
                      <c:pt idx="1">
                        <c:v>-20.647333333333332</c:v>
                      </c:pt>
                      <c:pt idx="2" formatCode="General">
                        <c:v>-20.113999999999997</c:v>
                      </c:pt>
                      <c:pt idx="3" formatCode="General">
                        <c:v>-19.78860606060606</c:v>
                      </c:pt>
                      <c:pt idx="4" formatCode="General">
                        <c:v>-19.598303030303029</c:v>
                      </c:pt>
                      <c:pt idx="5" formatCode="General">
                        <c:v>-20.077090909090909</c:v>
                      </c:pt>
                      <c:pt idx="6" formatCode="General">
                        <c:v>-20.269698795180723</c:v>
                      </c:pt>
                      <c:pt idx="7" formatCode="General">
                        <c:v>-20.082951807228916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-38.378727272727268</c:v>
                      </c:pt>
                      <c:pt idx="1">
                        <c:v>-37.42915151515151</c:v>
                      </c:pt>
                      <c:pt idx="2" formatCode="General">
                        <c:v>-36.532181818181819</c:v>
                      </c:pt>
                      <c:pt idx="3" formatCode="General">
                        <c:v>-35.705999999999996</c:v>
                      </c:pt>
                      <c:pt idx="4" formatCode="General">
                        <c:v>-34.923137670196667</c:v>
                      </c:pt>
                      <c:pt idx="5" formatCode="General">
                        <c:v>-34.337358547655064</c:v>
                      </c:pt>
                      <c:pt idx="6" formatCode="General">
                        <c:v>-33.751579425113462</c:v>
                      </c:pt>
                      <c:pt idx="7" formatCode="General">
                        <c:v>-33.16580030257186</c:v>
                      </c:pt>
                      <c:pt idx="8" formatCode="General">
                        <c:v>-32.580021180030258</c:v>
                      </c:pt>
                      <c:pt idx="9" formatCode="General">
                        <c:v>-31.994242057488652</c:v>
                      </c:pt>
                      <c:pt idx="10" formatCode="General">
                        <c:v>-31.40846293494705</c:v>
                      </c:pt>
                      <c:pt idx="11" formatCode="General">
                        <c:v>-30.880660606060605</c:v>
                      </c:pt>
                      <c:pt idx="12" formatCode="General">
                        <c:v>-30.418236363636364</c:v>
                      </c:pt>
                      <c:pt idx="13" formatCode="General">
                        <c:v>-30.014454545454544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-28.537327272727275</c:v>
                      </c:pt>
                      <c:pt idx="19" formatCode="General">
                        <c:v>-28.384254545454549</c:v>
                      </c:pt>
                      <c:pt idx="20" formatCode="General">
                        <c:v>-28.3188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-18.938727272727274</c:v>
                      </c:pt>
                      <c:pt idx="1">
                        <c:v>-18.961515151515151</c:v>
                      </c:pt>
                      <c:pt idx="2" formatCode="General">
                        <c:v>-18.991818181818182</c:v>
                      </c:pt>
                      <c:pt idx="3" formatCode="General">
                        <c:v>-19.026545454545452</c:v>
                      </c:pt>
                      <c:pt idx="4" formatCode="General">
                        <c:v>-19.061694402420574</c:v>
                      </c:pt>
                      <c:pt idx="5" formatCode="General">
                        <c:v>-19.082874432677759</c:v>
                      </c:pt>
                      <c:pt idx="6" formatCode="General">
                        <c:v>-19.104054462934947</c:v>
                      </c:pt>
                      <c:pt idx="7" formatCode="General">
                        <c:v>-19.125234493192131</c:v>
                      </c:pt>
                      <c:pt idx="8" formatCode="General">
                        <c:v>-19.146414523449319</c:v>
                      </c:pt>
                      <c:pt idx="9" formatCode="General">
                        <c:v>-19.167594553706504</c:v>
                      </c:pt>
                      <c:pt idx="10" formatCode="General">
                        <c:v>-19.188774583963692</c:v>
                      </c:pt>
                      <c:pt idx="11" formatCode="General">
                        <c:v>-19.21139393939394</c:v>
                      </c:pt>
                      <c:pt idx="12" formatCode="General">
                        <c:v>-19.235636363636363</c:v>
                      </c:pt>
                      <c:pt idx="13" formatCode="General">
                        <c:v>-19.249939393939393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-60.070545454545453</c:v>
                      </c:pt>
                      <c:pt idx="1">
                        <c:v>-58.733212121212119</c:v>
                      </c:pt>
                      <c:pt idx="2" formatCode="General">
                        <c:v>-57.55745454545454</c:v>
                      </c:pt>
                      <c:pt idx="3" formatCode="General">
                        <c:v>-56.576363636363631</c:v>
                      </c:pt>
                      <c:pt idx="4" formatCode="General">
                        <c:v>-55.701125567322237</c:v>
                      </c:pt>
                      <c:pt idx="5" formatCode="General">
                        <c:v>-55.215195158850221</c:v>
                      </c:pt>
                      <c:pt idx="6" formatCode="General">
                        <c:v>-54.729264750378213</c:v>
                      </c:pt>
                      <c:pt idx="7" formatCode="General">
                        <c:v>-54.243334341906198</c:v>
                      </c:pt>
                      <c:pt idx="8" formatCode="General">
                        <c:v>-53.75740393343419</c:v>
                      </c:pt>
                      <c:pt idx="9" formatCode="General">
                        <c:v>-53.271473524962175</c:v>
                      </c:pt>
                      <c:pt idx="10" formatCode="General">
                        <c:v>-52.785543116490167</c:v>
                      </c:pt>
                      <c:pt idx="11" formatCode="General">
                        <c:v>-52.353387878787878</c:v>
                      </c:pt>
                      <c:pt idx="12" formatCode="General">
                        <c:v>-51.98187272727273</c:v>
                      </c:pt>
                      <c:pt idx="13" formatCode="General">
                        <c:v>-51.718696969696964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-50.966781818181822</c:v>
                      </c:pt>
                      <c:pt idx="19" formatCode="General">
                        <c:v>-50.939709090909098</c:v>
                      </c:pt>
                      <c:pt idx="20" formatCode="General">
                        <c:v>-50.995466666666672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-38.378727272727268</c:v>
                      </c:pt>
                      <c:pt idx="1">
                        <c:v>-37.42915151515151</c:v>
                      </c:pt>
                      <c:pt idx="2" formatCode="General">
                        <c:v>-36.532181818181819</c:v>
                      </c:pt>
                      <c:pt idx="3" formatCode="General">
                        <c:v>-35.705999999999996</c:v>
                      </c:pt>
                      <c:pt idx="4" formatCode="General">
                        <c:v>-34.923137670196667</c:v>
                      </c:pt>
                      <c:pt idx="5" formatCode="General">
                        <c:v>-34.337358547655064</c:v>
                      </c:pt>
                      <c:pt idx="6" formatCode="General">
                        <c:v>-33.751579425113462</c:v>
                      </c:pt>
                      <c:pt idx="7" formatCode="General">
                        <c:v>-33.16580030257186</c:v>
                      </c:pt>
                      <c:pt idx="8" formatCode="General">
                        <c:v>-32.580021180030258</c:v>
                      </c:pt>
                      <c:pt idx="9" formatCode="General">
                        <c:v>-31.994242057488652</c:v>
                      </c:pt>
                      <c:pt idx="10" formatCode="General">
                        <c:v>-31.40846293494705</c:v>
                      </c:pt>
                      <c:pt idx="11" formatCode="General">
                        <c:v>-30.880660606060605</c:v>
                      </c:pt>
                      <c:pt idx="12" formatCode="General">
                        <c:v>-30.418236363636364</c:v>
                      </c:pt>
                      <c:pt idx="13" formatCode="General">
                        <c:v>-30.014454545454544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-28.537327272727275</c:v>
                      </c:pt>
                      <c:pt idx="19" formatCode="General">
                        <c:v>-28.384254545454549</c:v>
                      </c:pt>
                      <c:pt idx="20" formatCode="General">
                        <c:v>-28.3188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-16.68690909090909</c:v>
                      </c:pt>
                      <c:pt idx="1">
                        <c:v>-16.125090909090908</c:v>
                      </c:pt>
                      <c:pt idx="2" formatCode="General">
                        <c:v>-15.50690909090909</c:v>
                      </c:pt>
                      <c:pt idx="3" formatCode="General">
                        <c:v>-14.835636363636363</c:v>
                      </c:pt>
                      <c:pt idx="4" formatCode="General">
                        <c:v>-14.145149773071102</c:v>
                      </c:pt>
                      <c:pt idx="5" formatCode="General">
                        <c:v>-13.459521936459907</c:v>
                      </c:pt>
                      <c:pt idx="6" formatCode="General">
                        <c:v>-12.773894099848713</c:v>
                      </c:pt>
                      <c:pt idx="7" formatCode="General">
                        <c:v>-12.088266263237518</c:v>
                      </c:pt>
                      <c:pt idx="8" formatCode="General">
                        <c:v>-11.402638426626323</c:v>
                      </c:pt>
                      <c:pt idx="9" formatCode="General">
                        <c:v>-10.717010590015128</c:v>
                      </c:pt>
                      <c:pt idx="10" formatCode="General">
                        <c:v>-10.031382753403932</c:v>
                      </c:pt>
                      <c:pt idx="11" formatCode="General">
                        <c:v>-9.4079333333333341</c:v>
                      </c:pt>
                      <c:pt idx="12" formatCode="General">
                        <c:v>-8.8546000000000014</c:v>
                      </c:pt>
                      <c:pt idx="13" formatCode="General">
                        <c:v>-8.3102121212121229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-6.1078727272727269</c:v>
                      </c:pt>
                      <c:pt idx="19" formatCode="General">
                        <c:v>-5.8288000000000002</c:v>
                      </c:pt>
                      <c:pt idx="20" formatCode="General">
                        <c:v>-5.6421333333333328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-187.38066666666666</c:v>
                      </c:pt>
                      <c:pt idx="1">
                        <c:v>-182.07072727272725</c:v>
                      </c:pt>
                      <c:pt idx="2" formatCode="General">
                        <c:v>-177.12527272727272</c:v>
                      </c:pt>
                      <c:pt idx="3" formatCode="General">
                        <c:v>-172.5691515151515</c:v>
                      </c:pt>
                      <c:pt idx="4" formatCode="General">
                        <c:v>-168.23066565809378</c:v>
                      </c:pt>
                      <c:pt idx="5" formatCode="General">
                        <c:v>-164.73898638426624</c:v>
                      </c:pt>
                      <c:pt idx="6" formatCode="General">
                        <c:v>-161.24730711043873</c:v>
                      </c:pt>
                      <c:pt idx="7" formatCode="General">
                        <c:v>-157.75562783661118</c:v>
                      </c:pt>
                      <c:pt idx="8" formatCode="General">
                        <c:v>-154.26394856278367</c:v>
                      </c:pt>
                      <c:pt idx="9" formatCode="General">
                        <c:v>-150.77226928895612</c:v>
                      </c:pt>
                      <c:pt idx="10" formatCode="General">
                        <c:v>-147.28059001512861</c:v>
                      </c:pt>
                      <c:pt idx="11" formatCode="General">
                        <c:v>-144.13393939393941</c:v>
                      </c:pt>
                      <c:pt idx="12" formatCode="General">
                        <c:v>-141.37636363636364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-82.844424242424239</c:v>
                      </c:pt>
                      <c:pt idx="1">
                        <c:v>-80.383333333333326</c:v>
                      </c:pt>
                      <c:pt idx="2" formatCode="General">
                        <c:v>-78.05</c:v>
                      </c:pt>
                      <c:pt idx="3" formatCode="General">
                        <c:v>-75.849393939393934</c:v>
                      </c:pt>
                      <c:pt idx="4" formatCode="General">
                        <c:v>-73.726338880484121</c:v>
                      </c:pt>
                      <c:pt idx="5" formatCode="General">
                        <c:v>-71.930574886535553</c:v>
                      </c:pt>
                      <c:pt idx="6" formatCode="General">
                        <c:v>-70.134810892586998</c:v>
                      </c:pt>
                      <c:pt idx="7" formatCode="General">
                        <c:v>-68.339046898638429</c:v>
                      </c:pt>
                      <c:pt idx="8" formatCode="General">
                        <c:v>-66.54328290468986</c:v>
                      </c:pt>
                      <c:pt idx="9" formatCode="General">
                        <c:v>-64.747518910741306</c:v>
                      </c:pt>
                      <c:pt idx="10" formatCode="General">
                        <c:v>-62.951754916792737</c:v>
                      </c:pt>
                      <c:pt idx="11" formatCode="General">
                        <c:v>-61.330606060606058</c:v>
                      </c:pt>
                      <c:pt idx="12" formatCode="General">
                        <c:v>-59.906363636363636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-143.9970303030303</c:v>
                      </c:pt>
                      <c:pt idx="1">
                        <c:v>-139.46260606060605</c:v>
                      </c:pt>
                      <c:pt idx="2" formatCode="General">
                        <c:v>-135.07472727272724</c:v>
                      </c:pt>
                      <c:pt idx="3" formatCode="General">
                        <c:v>-130.82842424242423</c:v>
                      </c:pt>
                      <c:pt idx="4" formatCode="General">
                        <c:v>-126.67468986384266</c:v>
                      </c:pt>
                      <c:pt idx="5" formatCode="General">
                        <c:v>-122.98331316187594</c:v>
                      </c:pt>
                      <c:pt idx="6" formatCode="General">
                        <c:v>-119.29193645990922</c:v>
                      </c:pt>
                      <c:pt idx="7" formatCode="General">
                        <c:v>-115.60055975794251</c:v>
                      </c:pt>
                      <c:pt idx="8" formatCode="General">
                        <c:v>-111.90918305597579</c:v>
                      </c:pt>
                      <c:pt idx="9" formatCode="General">
                        <c:v>-108.21780635400907</c:v>
                      </c:pt>
                      <c:pt idx="10" formatCode="General">
                        <c:v>-104.52642965204237</c:v>
                      </c:pt>
                      <c:pt idx="11" formatCode="General">
                        <c:v>-101.18848484848485</c:v>
                      </c:pt>
                      <c:pt idx="12" formatCode="General">
                        <c:v>-98.24909090909091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-61.152606060606054</c:v>
                      </c:pt>
                      <c:pt idx="1">
                        <c:v>-59.079272727272723</c:v>
                      </c:pt>
                      <c:pt idx="2" formatCode="General">
                        <c:v>-57.024727272727269</c:v>
                      </c:pt>
                      <c:pt idx="3" formatCode="General">
                        <c:v>-54.979030303030299</c:v>
                      </c:pt>
                      <c:pt idx="4" formatCode="General">
                        <c:v>-52.948350983358544</c:v>
                      </c:pt>
                      <c:pt idx="5" formatCode="General">
                        <c:v>-51.052738275340396</c:v>
                      </c:pt>
                      <c:pt idx="6" formatCode="General">
                        <c:v>-49.15712556732224</c:v>
                      </c:pt>
                      <c:pt idx="7" formatCode="General">
                        <c:v>-47.261512859304084</c:v>
                      </c:pt>
                      <c:pt idx="8" formatCode="General">
                        <c:v>-45.365900151285928</c:v>
                      </c:pt>
                      <c:pt idx="9" formatCode="General">
                        <c:v>-43.470287443267779</c:v>
                      </c:pt>
                      <c:pt idx="10" formatCode="General">
                        <c:v>-41.574674735249623</c:v>
                      </c:pt>
                      <c:pt idx="11" formatCode="General">
                        <c:v>-39.857878787878789</c:v>
                      </c:pt>
                      <c:pt idx="12" formatCode="General">
                        <c:v>-38.342727272727274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-18.938727272727274</c:v>
                      </c:pt>
                      <c:pt idx="1">
                        <c:v>-18.961515151515151</c:v>
                      </c:pt>
                      <c:pt idx="2" formatCode="General">
                        <c:v>-18.991818181818182</c:v>
                      </c:pt>
                      <c:pt idx="3" formatCode="General">
                        <c:v>-19.026545454545452</c:v>
                      </c:pt>
                      <c:pt idx="4" formatCode="General">
                        <c:v>-19.061694402420574</c:v>
                      </c:pt>
                      <c:pt idx="5" formatCode="General">
                        <c:v>-19.082874432677759</c:v>
                      </c:pt>
                      <c:pt idx="6" formatCode="General">
                        <c:v>-19.104054462934947</c:v>
                      </c:pt>
                      <c:pt idx="7" formatCode="General">
                        <c:v>-19.125234493192131</c:v>
                      </c:pt>
                      <c:pt idx="8" formatCode="General">
                        <c:v>-19.146414523449319</c:v>
                      </c:pt>
                      <c:pt idx="9" formatCode="General">
                        <c:v>-19.167594553706504</c:v>
                      </c:pt>
                      <c:pt idx="10" formatCode="General">
                        <c:v>-19.188774583963692</c:v>
                      </c:pt>
                      <c:pt idx="11" formatCode="General">
                        <c:v>-19.21139393939394</c:v>
                      </c:pt>
                      <c:pt idx="12" formatCode="General">
                        <c:v>-19.235636363636363</c:v>
                      </c:pt>
                      <c:pt idx="13" formatCode="General">
                        <c:v>-19.249939393939393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-61.152606060606054</c:v>
                      </c:pt>
                      <c:pt idx="1">
                        <c:v>-59.079272727272723</c:v>
                      </c:pt>
                      <c:pt idx="2" formatCode="General">
                        <c:v>-57.024727272727269</c:v>
                      </c:pt>
                      <c:pt idx="3" formatCode="General">
                        <c:v>-54.979030303030299</c:v>
                      </c:pt>
                      <c:pt idx="4" formatCode="General">
                        <c:v>-52.948350983358544</c:v>
                      </c:pt>
                      <c:pt idx="5" formatCode="General">
                        <c:v>-51.052738275340396</c:v>
                      </c:pt>
                      <c:pt idx="6" formatCode="General">
                        <c:v>-49.15712556732224</c:v>
                      </c:pt>
                      <c:pt idx="7" formatCode="General">
                        <c:v>-47.261512859304084</c:v>
                      </c:pt>
                      <c:pt idx="8" formatCode="General">
                        <c:v>-45.365900151285928</c:v>
                      </c:pt>
                      <c:pt idx="9" formatCode="General">
                        <c:v>-43.470287443267779</c:v>
                      </c:pt>
                      <c:pt idx="10" formatCode="General">
                        <c:v>-41.574674735249623</c:v>
                      </c:pt>
                      <c:pt idx="11" formatCode="General">
                        <c:v>-39.857878787878789</c:v>
                      </c:pt>
                      <c:pt idx="12" formatCode="General">
                        <c:v>-38.342727272727274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-16.68690909090909</c:v>
                      </c:pt>
                      <c:pt idx="1">
                        <c:v>-16.125090909090908</c:v>
                      </c:pt>
                      <c:pt idx="2" formatCode="General">
                        <c:v>-15.50690909090909</c:v>
                      </c:pt>
                      <c:pt idx="3" formatCode="General">
                        <c:v>-14.835636363636363</c:v>
                      </c:pt>
                      <c:pt idx="4" formatCode="General">
                        <c:v>-14.145149773071102</c:v>
                      </c:pt>
                      <c:pt idx="5" formatCode="General">
                        <c:v>-13.459521936459907</c:v>
                      </c:pt>
                      <c:pt idx="6" formatCode="General">
                        <c:v>-12.773894099848713</c:v>
                      </c:pt>
                      <c:pt idx="7" formatCode="General">
                        <c:v>-12.088266263237518</c:v>
                      </c:pt>
                      <c:pt idx="8" formatCode="General">
                        <c:v>-11.402638426626323</c:v>
                      </c:pt>
                      <c:pt idx="9" formatCode="General">
                        <c:v>-10.717010590015128</c:v>
                      </c:pt>
                      <c:pt idx="10" formatCode="General">
                        <c:v>-10.031382753403932</c:v>
                      </c:pt>
                      <c:pt idx="11" formatCode="General">
                        <c:v>-9.4079333333333341</c:v>
                      </c:pt>
                      <c:pt idx="12" formatCode="General">
                        <c:v>-8.8546000000000014</c:v>
                      </c:pt>
                      <c:pt idx="13" formatCode="General">
                        <c:v>-8.3102121212121229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-6.1078727272727269</c:v>
                      </c:pt>
                      <c:pt idx="19" formatCode="General">
                        <c:v>-5.8288000000000002</c:v>
                      </c:pt>
                      <c:pt idx="20" formatCode="General">
                        <c:v>-5.6421333333333328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570244102078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(l)Se[l]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-5.179249621785174</c:v>
                </c:pt>
                <c:pt idx="1">
                  <c:v>-5.2325022692889558</c:v>
                </c:pt>
                <c:pt idx="2" formatCode="General">
                  <c:v>-5.2857549167927385</c:v>
                </c:pt>
                <c:pt idx="3" formatCode="General">
                  <c:v>-5.3390075642965202</c:v>
                </c:pt>
                <c:pt idx="4" formatCode="General">
                  <c:v>-5.3927080181543117</c:v>
                </c:pt>
                <c:pt idx="5" formatCode="General">
                  <c:v>-5.4515582450832074</c:v>
                </c:pt>
                <c:pt idx="6" formatCode="General">
                  <c:v>-5.5104084720121032</c:v>
                </c:pt>
                <c:pt idx="7" formatCode="General">
                  <c:v>-5.5692586989409989</c:v>
                </c:pt>
                <c:pt idx="8" formatCode="General">
                  <c:v>-5.6281089258698938</c:v>
                </c:pt>
                <c:pt idx="9" formatCode="General">
                  <c:v>-5.6869591527987895</c:v>
                </c:pt>
                <c:pt idx="10" formatCode="General">
                  <c:v>-5.7458093797276852</c:v>
                </c:pt>
                <c:pt idx="11" formatCode="General">
                  <c:v>-5.8043040847201208</c:v>
                </c:pt>
                <c:pt idx="12" formatCode="General">
                  <c:v>-5.8623978819969746</c:v>
                </c:pt>
                <c:pt idx="13" formatCode="General">
                  <c:v>-5.9204916792738276</c:v>
                </c:pt>
                <c:pt idx="14" formatCode="General">
                  <c:v>-5.9785854765506805</c:v>
                </c:pt>
                <c:pt idx="15" formatCode="General">
                  <c:v>-6.0366792738275343</c:v>
                </c:pt>
                <c:pt idx="16" formatCode="General">
                  <c:v>-6.0947730711043873</c:v>
                </c:pt>
                <c:pt idx="17" formatCode="General">
                  <c:v>-6.1528668683812402</c:v>
                </c:pt>
                <c:pt idx="18" formatCode="General">
                  <c:v>-6.2083585476550676</c:v>
                </c:pt>
                <c:pt idx="19" formatCode="General">
                  <c:v>-6.2634266263237519</c:v>
                </c:pt>
                <c:pt idx="20" formatCode="General">
                  <c:v>-6.3184947049924354</c:v>
                </c:pt>
                <c:pt idx="21" formatCode="General">
                  <c:v>-6.3735627836611197</c:v>
                </c:pt>
                <c:pt idx="22" formatCode="General">
                  <c:v>-6.4286308623298032</c:v>
                </c:pt>
                <c:pt idx="23" formatCode="General">
                  <c:v>-6.4836989409984875</c:v>
                </c:pt>
                <c:pt idx="24" formatCode="General">
                  <c:v>-6.5381818181818181</c:v>
                </c:pt>
                <c:pt idx="25" formatCode="General">
                  <c:v>-6.5909090909090908</c:v>
                </c:pt>
                <c:pt idx="26" formatCode="General">
                  <c:v>-6.6432727272727279</c:v>
                </c:pt>
                <c:pt idx="27" formatCode="General">
                  <c:v>-6.6953939393939397</c:v>
                </c:pt>
                <c:pt idx="28" formatCode="General">
                  <c:v>-6.7457878787878789</c:v>
                </c:pt>
                <c:pt idx="29" formatCode="General">
                  <c:v>-6.7960909090909087</c:v>
                </c:pt>
                <c:pt idx="30" formatCode="General">
                  <c:v>-6.8463939393939395</c:v>
                </c:pt>
                <c:pt idx="31" formatCode="General">
                  <c:v>-6.8945824508320728</c:v>
                </c:pt>
                <c:pt idx="32" formatCode="General">
                  <c:v>-6.9416323751891076</c:v>
                </c:pt>
                <c:pt idx="33" formatCode="General">
                  <c:v>-6.9886822995461424</c:v>
                </c:pt>
                <c:pt idx="34" formatCode="General">
                  <c:v>-7.0357322239031772</c:v>
                </c:pt>
                <c:pt idx="35" formatCode="General">
                  <c:v>-7.0827821482602111</c:v>
                </c:pt>
                <c:pt idx="36" formatCode="General">
                  <c:v>-7.1298320726172459</c:v>
                </c:pt>
                <c:pt idx="37" formatCode="General">
                  <c:v>-7.1767367624810889</c:v>
                </c:pt>
                <c:pt idx="38" formatCode="General">
                  <c:v>-7.2201558245083204</c:v>
                </c:pt>
                <c:pt idx="39" formatCode="General">
                  <c:v>-7.2635748865355518</c:v>
                </c:pt>
                <c:pt idx="40" formatCode="General">
                  <c:v>-7.3069939485627833</c:v>
                </c:pt>
                <c:pt idx="41" formatCode="General">
                  <c:v>-7.3504130105900147</c:v>
                </c:pt>
                <c:pt idx="42" formatCode="General">
                  <c:v>-7.3938320726172462</c:v>
                </c:pt>
                <c:pt idx="43" formatCode="General">
                  <c:v>-7.4372511346444776</c:v>
                </c:pt>
                <c:pt idx="44" formatCode="General">
                  <c:v>-7.4798895612708014</c:v>
                </c:pt>
                <c:pt idx="45" formatCode="General">
                  <c:v>-7.5214931921331312</c:v>
                </c:pt>
                <c:pt idx="46" formatCode="General">
                  <c:v>-7.5630968229954609</c:v>
                </c:pt>
                <c:pt idx="47" formatCode="General">
                  <c:v>-7.6047004538577916</c:v>
                </c:pt>
                <c:pt idx="48" formatCode="General">
                  <c:v>-7.6463040847201214</c:v>
                </c:pt>
                <c:pt idx="49" formatCode="General">
                  <c:v>-7.6879077155824511</c:v>
                </c:pt>
                <c:pt idx="50" formatCode="General">
                  <c:v>-7.7295113464447809</c:v>
                </c:pt>
                <c:pt idx="51" formatCode="General">
                  <c:v>-7.7709181818181818</c:v>
                </c:pt>
                <c:pt idx="52" formatCode="General">
                  <c:v>-7.8122818181818188</c:v>
                </c:pt>
                <c:pt idx="53" formatCode="General">
                  <c:v>-7.8536454545454548</c:v>
                </c:pt>
                <c:pt idx="54" formatCode="General">
                  <c:v>-7.8950090909090909</c:v>
                </c:pt>
                <c:pt idx="55" formatCode="General">
                  <c:v>-7.9363727272727269</c:v>
                </c:pt>
                <c:pt idx="56" formatCode="General">
                  <c:v>-7.9777363636363638</c:v>
                </c:pt>
                <c:pt idx="57" formatCode="General">
                  <c:v>-8.0192771084337355</c:v>
                </c:pt>
                <c:pt idx="58" formatCode="General">
                  <c:v>-8.0614457831325304</c:v>
                </c:pt>
                <c:pt idx="59" formatCode="General">
                  <c:v>-8.1044363636363634</c:v>
                </c:pt>
                <c:pt idx="60" formatCode="General">
                  <c:v>-8.1480727272727265</c:v>
                </c:pt>
                <c:pt idx="61" formatCode="General">
                  <c:v>-8.1928121212121212</c:v>
                </c:pt>
                <c:pt idx="62" formatCode="General">
                  <c:v>-8.2379757575757591</c:v>
                </c:pt>
                <c:pt idx="63" formatCode="General">
                  <c:v>-8.2840363636363641</c:v>
                </c:pt>
                <c:pt idx="64" formatCode="General">
                  <c:v>-8.3332844175491676</c:v>
                </c:pt>
                <c:pt idx="65" formatCode="General">
                  <c:v>-8.3845703479576397</c:v>
                </c:pt>
                <c:pt idx="66" formatCode="General">
                  <c:v>-8.4358562783661117</c:v>
                </c:pt>
                <c:pt idx="67" formatCode="General">
                  <c:v>-8.4871422087745838</c:v>
                </c:pt>
                <c:pt idx="68" formatCode="General">
                  <c:v>-8.5384281391830559</c:v>
                </c:pt>
                <c:pt idx="69" formatCode="General">
                  <c:v>-8.5897140695915279</c:v>
                </c:pt>
                <c:pt idx="70" formatCode="General">
                  <c:v>-8.641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ABA7-449B-902A-86C64A5A7AA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-21.225757575757576</c:v>
                </c:pt>
                <c:pt idx="1">
                  <c:v>-20.647333333333332</c:v>
                </c:pt>
                <c:pt idx="2" formatCode="General">
                  <c:v>-20.113999999999997</c:v>
                </c:pt>
                <c:pt idx="3" formatCode="General">
                  <c:v>-19.78860606060606</c:v>
                </c:pt>
                <c:pt idx="4" formatCode="General">
                  <c:v>-19.598303030303029</c:v>
                </c:pt>
                <c:pt idx="5" formatCode="General">
                  <c:v>-20.077090909090909</c:v>
                </c:pt>
                <c:pt idx="6" formatCode="General">
                  <c:v>-20.269698795180723</c:v>
                </c:pt>
                <c:pt idx="7" formatCode="General">
                  <c:v>-20.082951807228916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ABA7-449B-902A-86C64A5A7AA2}"/>
            </c:ext>
          </c:extLst>
        </c:ser>
        <c:ser>
          <c:idx val="76"/>
          <c:order val="76"/>
          <c:tx>
            <c:strRef>
              <c:f>'Gibbs-EVAL'!$A$177</c:f>
              <c:strCache>
                <c:ptCount val="1"/>
                <c:pt idx="0">
                  <c:v>(l)Se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'Gibbs-EVAL'!$B$177:$BT$177</c:f>
              <c:numCache>
                <c:formatCode>0</c:formatCode>
                <c:ptCount val="71"/>
                <c:pt idx="0">
                  <c:v>-21.691818181818181</c:v>
                </c:pt>
                <c:pt idx="1">
                  <c:v>-21.304060606060606</c:v>
                </c:pt>
                <c:pt idx="2" formatCode="General">
                  <c:v>-21.025272727272725</c:v>
                </c:pt>
                <c:pt idx="3" formatCode="General">
                  <c:v>-20.870363636363635</c:v>
                </c:pt>
                <c:pt idx="4" formatCode="General">
                  <c:v>-20.777987897125566</c:v>
                </c:pt>
                <c:pt idx="5" formatCode="General">
                  <c:v>-20.877836611195157</c:v>
                </c:pt>
                <c:pt idx="6" formatCode="General">
                  <c:v>-20.977685325264751</c:v>
                </c:pt>
                <c:pt idx="7" formatCode="General">
                  <c:v>-21.077534039334342</c:v>
                </c:pt>
                <c:pt idx="8" formatCode="General">
                  <c:v>-21.177382753403933</c:v>
                </c:pt>
                <c:pt idx="9" formatCode="General">
                  <c:v>-21.277231467473523</c:v>
                </c:pt>
                <c:pt idx="10" formatCode="General">
                  <c:v>-21.377080181543118</c:v>
                </c:pt>
                <c:pt idx="11" formatCode="General">
                  <c:v>-21.472727272727273</c:v>
                </c:pt>
                <c:pt idx="12" formatCode="General">
                  <c:v>-21.563636363636363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E-ABA7-449B-902A-86C64A5A7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-15.537748865355521</c:v>
                      </c:pt>
                      <c:pt idx="1">
                        <c:v>-15.697506807866869</c:v>
                      </c:pt>
                      <c:pt idx="2" formatCode="General">
                        <c:v>-15.857264750378215</c:v>
                      </c:pt>
                      <c:pt idx="3" formatCode="General">
                        <c:v>-16.017022692889562</c:v>
                      </c:pt>
                      <c:pt idx="4" formatCode="General">
                        <c:v>-16.178124054462938</c:v>
                      </c:pt>
                      <c:pt idx="5" formatCode="General">
                        <c:v>-16.354674735249624</c:v>
                      </c:pt>
                      <c:pt idx="6" formatCode="General">
                        <c:v>-16.53122541603631</c:v>
                      </c:pt>
                      <c:pt idx="7" formatCode="General">
                        <c:v>-16.707776096822997</c:v>
                      </c:pt>
                      <c:pt idx="8" formatCode="General">
                        <c:v>-16.884326777609683</c:v>
                      </c:pt>
                      <c:pt idx="9" formatCode="General">
                        <c:v>-17.060877458396369</c:v>
                      </c:pt>
                      <c:pt idx="10" formatCode="General">
                        <c:v>-17.237428139183056</c:v>
                      </c:pt>
                      <c:pt idx="11" formatCode="General">
                        <c:v>-17.412912254160361</c:v>
                      </c:pt>
                      <c:pt idx="12" formatCode="General">
                        <c:v>-17.587193645990922</c:v>
                      </c:pt>
                      <c:pt idx="13" formatCode="General">
                        <c:v>-17.76147503782148</c:v>
                      </c:pt>
                      <c:pt idx="14" formatCode="General">
                        <c:v>-17.935756429652042</c:v>
                      </c:pt>
                      <c:pt idx="15" formatCode="General">
                        <c:v>-18.110037821482599</c:v>
                      </c:pt>
                      <c:pt idx="16" formatCode="General">
                        <c:v>-18.284319213313161</c:v>
                      </c:pt>
                      <c:pt idx="17" formatCode="General">
                        <c:v>-18.458600605143719</c:v>
                      </c:pt>
                      <c:pt idx="18" formatCode="General">
                        <c:v>-18.625075642965204</c:v>
                      </c:pt>
                      <c:pt idx="19" formatCode="General">
                        <c:v>-18.790279878971255</c:v>
                      </c:pt>
                      <c:pt idx="20" formatCode="General">
                        <c:v>-18.955484114977306</c:v>
                      </c:pt>
                      <c:pt idx="21" formatCode="General">
                        <c:v>-19.120688350983357</c:v>
                      </c:pt>
                      <c:pt idx="22" formatCode="General">
                        <c:v>-19.285892586989412</c:v>
                      </c:pt>
                      <c:pt idx="23" formatCode="General">
                        <c:v>-19.451096822995463</c:v>
                      </c:pt>
                      <c:pt idx="24" formatCode="General">
                        <c:v>-19.614545454545457</c:v>
                      </c:pt>
                      <c:pt idx="25" formatCode="General">
                        <c:v>-19.772727272727273</c:v>
                      </c:pt>
                      <c:pt idx="26" formatCode="General">
                        <c:v>-19.929818181818181</c:v>
                      </c:pt>
                      <c:pt idx="27" formatCode="General">
                        <c:v>-20.086181818181821</c:v>
                      </c:pt>
                      <c:pt idx="28" formatCode="General">
                        <c:v>-20.237363636363636</c:v>
                      </c:pt>
                      <c:pt idx="29" formatCode="General">
                        <c:v>-20.388272727272728</c:v>
                      </c:pt>
                      <c:pt idx="30" formatCode="General">
                        <c:v>-20.539181818181817</c:v>
                      </c:pt>
                      <c:pt idx="31" formatCode="General">
                        <c:v>-20.683747352496216</c:v>
                      </c:pt>
                      <c:pt idx="32" formatCode="General">
                        <c:v>-20.824897125567322</c:v>
                      </c:pt>
                      <c:pt idx="33" formatCode="General">
                        <c:v>-20.966046898638425</c:v>
                      </c:pt>
                      <c:pt idx="34" formatCode="General">
                        <c:v>-21.107196671709531</c:v>
                      </c:pt>
                      <c:pt idx="35" formatCode="General">
                        <c:v>-21.248346444780633</c:v>
                      </c:pt>
                      <c:pt idx="36" formatCode="General">
                        <c:v>-21.38949621785174</c:v>
                      </c:pt>
                      <c:pt idx="37" formatCode="General">
                        <c:v>-21.530210287443268</c:v>
                      </c:pt>
                      <c:pt idx="38" formatCode="General">
                        <c:v>-21.66046747352496</c:v>
                      </c:pt>
                      <c:pt idx="39" formatCode="General">
                        <c:v>-21.790724659606656</c:v>
                      </c:pt>
                      <c:pt idx="40" formatCode="General">
                        <c:v>-21.920981845688349</c:v>
                      </c:pt>
                      <c:pt idx="41" formatCode="General">
                        <c:v>-22.051239031770045</c:v>
                      </c:pt>
                      <c:pt idx="42" formatCode="General">
                        <c:v>-22.181496217851738</c:v>
                      </c:pt>
                      <c:pt idx="43" formatCode="General">
                        <c:v>-22.311753403933434</c:v>
                      </c:pt>
                      <c:pt idx="44" formatCode="General">
                        <c:v>-22.439668683812403</c:v>
                      </c:pt>
                      <c:pt idx="45" formatCode="General">
                        <c:v>-22.564479576399393</c:v>
                      </c:pt>
                      <c:pt idx="46" formatCode="General">
                        <c:v>-22.689290468986382</c:v>
                      </c:pt>
                      <c:pt idx="47" formatCode="General">
                        <c:v>-22.814101361573371</c:v>
                      </c:pt>
                      <c:pt idx="48" formatCode="General">
                        <c:v>-22.938912254160361</c:v>
                      </c:pt>
                      <c:pt idx="49" formatCode="General">
                        <c:v>-23.06372314674735</c:v>
                      </c:pt>
                      <c:pt idx="50" formatCode="General">
                        <c:v>-23.188534039334343</c:v>
                      </c:pt>
                      <c:pt idx="51" formatCode="General">
                        <c:v>-23.312754545454546</c:v>
                      </c:pt>
                      <c:pt idx="52" formatCode="General">
                        <c:v>-23.436845454545455</c:v>
                      </c:pt>
                      <c:pt idx="53" formatCode="General">
                        <c:v>-23.560936363636365</c:v>
                      </c:pt>
                      <c:pt idx="54" formatCode="General">
                        <c:v>-23.685027272727272</c:v>
                      </c:pt>
                      <c:pt idx="55" formatCode="General">
                        <c:v>-23.809118181818182</c:v>
                      </c:pt>
                      <c:pt idx="56" formatCode="General">
                        <c:v>-23.933209090909092</c:v>
                      </c:pt>
                      <c:pt idx="57" formatCode="General">
                        <c:v>-24.057831325301208</c:v>
                      </c:pt>
                      <c:pt idx="58" formatCode="General">
                        <c:v>-24.184337349397591</c:v>
                      </c:pt>
                      <c:pt idx="59" formatCode="General">
                        <c:v>-24.31330909090909</c:v>
                      </c:pt>
                      <c:pt idx="60" formatCode="General">
                        <c:v>-24.444218181818179</c:v>
                      </c:pt>
                      <c:pt idx="61" formatCode="General">
                        <c:v>-24.578436363636364</c:v>
                      </c:pt>
                      <c:pt idx="62" formatCode="General">
                        <c:v>-24.713927272727275</c:v>
                      </c:pt>
                      <c:pt idx="63" formatCode="General">
                        <c:v>-24.852109090909092</c:v>
                      </c:pt>
                      <c:pt idx="64" formatCode="General">
                        <c:v>-24.999853252647505</c:v>
                      </c:pt>
                      <c:pt idx="65" formatCode="General">
                        <c:v>-25.153711043872921</c:v>
                      </c:pt>
                      <c:pt idx="66" formatCode="General">
                        <c:v>-25.307568835098337</c:v>
                      </c:pt>
                      <c:pt idx="67" formatCode="General">
                        <c:v>-25.461426626323753</c:v>
                      </c:pt>
                      <c:pt idx="68" formatCode="General">
                        <c:v>-25.615284417549169</c:v>
                      </c:pt>
                      <c:pt idx="69" formatCode="General">
                        <c:v>-25.769142208774586</c:v>
                      </c:pt>
                      <c:pt idx="70" formatCode="General">
                        <c:v>-25.923000000000002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-20.716998487140696</c:v>
                      </c:pt>
                      <c:pt idx="1">
                        <c:v>-20.930009077155823</c:v>
                      </c:pt>
                      <c:pt idx="2" formatCode="General">
                        <c:v>-21.143019667170954</c:v>
                      </c:pt>
                      <c:pt idx="3" formatCode="General">
                        <c:v>-21.356030257186081</c:v>
                      </c:pt>
                      <c:pt idx="4" formatCode="General">
                        <c:v>-21.570832072617247</c:v>
                      </c:pt>
                      <c:pt idx="5" formatCode="General">
                        <c:v>-21.80623298033283</c:v>
                      </c:pt>
                      <c:pt idx="6" formatCode="General">
                        <c:v>-22.041633888048413</c:v>
                      </c:pt>
                      <c:pt idx="7" formatCode="General">
                        <c:v>-22.277034795763996</c:v>
                      </c:pt>
                      <c:pt idx="8" formatCode="General">
                        <c:v>-22.512435703479575</c:v>
                      </c:pt>
                      <c:pt idx="9" formatCode="General">
                        <c:v>-22.747836611195158</c:v>
                      </c:pt>
                      <c:pt idx="10" formatCode="General">
                        <c:v>-22.983237518910741</c:v>
                      </c:pt>
                      <c:pt idx="11" formatCode="General">
                        <c:v>-23.217216338880483</c:v>
                      </c:pt>
                      <c:pt idx="12" formatCode="General">
                        <c:v>-23.449591527987899</c:v>
                      </c:pt>
                      <c:pt idx="13" formatCode="General">
                        <c:v>-23.68196671709531</c:v>
                      </c:pt>
                      <c:pt idx="14" formatCode="General">
                        <c:v>-23.914341906202722</c:v>
                      </c:pt>
                      <c:pt idx="15" formatCode="General">
                        <c:v>-24.146717095310137</c:v>
                      </c:pt>
                      <c:pt idx="16" formatCode="General">
                        <c:v>-24.379092284417549</c:v>
                      </c:pt>
                      <c:pt idx="17" formatCode="General">
                        <c:v>-24.611467473524961</c:v>
                      </c:pt>
                      <c:pt idx="18" formatCode="General">
                        <c:v>-24.83343419062027</c:v>
                      </c:pt>
                      <c:pt idx="19" formatCode="General">
                        <c:v>-25.053706505295008</c:v>
                      </c:pt>
                      <c:pt idx="20" formatCode="General">
                        <c:v>-25.273978819969741</c:v>
                      </c:pt>
                      <c:pt idx="21" formatCode="General">
                        <c:v>-25.494251134644479</c:v>
                      </c:pt>
                      <c:pt idx="22" formatCode="General">
                        <c:v>-25.714523449319213</c:v>
                      </c:pt>
                      <c:pt idx="23" formatCode="General">
                        <c:v>-25.93479576399395</c:v>
                      </c:pt>
                      <c:pt idx="24" formatCode="General">
                        <c:v>-26.152727272727272</c:v>
                      </c:pt>
                      <c:pt idx="25" formatCode="General">
                        <c:v>-26.363636363636363</c:v>
                      </c:pt>
                      <c:pt idx="26" formatCode="General">
                        <c:v>-26.573090909090912</c:v>
                      </c:pt>
                      <c:pt idx="27" formatCode="General">
                        <c:v>-26.781575757575759</c:v>
                      </c:pt>
                      <c:pt idx="28" formatCode="General">
                        <c:v>-26.983151515151516</c:v>
                      </c:pt>
                      <c:pt idx="29" formatCode="General">
                        <c:v>-27.184363636363635</c:v>
                      </c:pt>
                      <c:pt idx="30" formatCode="General">
                        <c:v>-27.385575757575758</c:v>
                      </c:pt>
                      <c:pt idx="31" formatCode="General">
                        <c:v>-27.578329803328291</c:v>
                      </c:pt>
                      <c:pt idx="32" formatCode="General">
                        <c:v>-27.76652950075643</c:v>
                      </c:pt>
                      <c:pt idx="33" formatCode="General">
                        <c:v>-27.95472919818457</c:v>
                      </c:pt>
                      <c:pt idx="34" formatCode="General">
                        <c:v>-28.142928895612709</c:v>
                      </c:pt>
                      <c:pt idx="35" formatCode="General">
                        <c:v>-28.331128593040845</c:v>
                      </c:pt>
                      <c:pt idx="36" formatCode="General">
                        <c:v>-28.519328290468984</c:v>
                      </c:pt>
                      <c:pt idx="37" formatCode="General">
                        <c:v>-28.706947049924356</c:v>
                      </c:pt>
                      <c:pt idx="38" formatCode="General">
                        <c:v>-28.880623298033282</c:v>
                      </c:pt>
                      <c:pt idx="39" formatCode="General">
                        <c:v>-29.054299546142207</c:v>
                      </c:pt>
                      <c:pt idx="40" formatCode="General">
                        <c:v>-29.227975794251133</c:v>
                      </c:pt>
                      <c:pt idx="41" formatCode="General">
                        <c:v>-29.401652042360059</c:v>
                      </c:pt>
                      <c:pt idx="42" formatCode="General">
                        <c:v>-29.575328290468985</c:v>
                      </c:pt>
                      <c:pt idx="43" formatCode="General">
                        <c:v>-29.74900453857791</c:v>
                      </c:pt>
                      <c:pt idx="44" formatCode="General">
                        <c:v>-29.919558245083206</c:v>
                      </c:pt>
                      <c:pt idx="45" formatCode="General">
                        <c:v>-30.085972768532525</c:v>
                      </c:pt>
                      <c:pt idx="46" formatCode="General">
                        <c:v>-30.252387291981844</c:v>
                      </c:pt>
                      <c:pt idx="47" formatCode="General">
                        <c:v>-30.418801815431166</c:v>
                      </c:pt>
                      <c:pt idx="48" formatCode="General">
                        <c:v>-30.585216338880485</c:v>
                      </c:pt>
                      <c:pt idx="49" formatCode="General">
                        <c:v>-30.751630862329804</c:v>
                      </c:pt>
                      <c:pt idx="50" formatCode="General">
                        <c:v>-30.918045385779124</c:v>
                      </c:pt>
                      <c:pt idx="51" formatCode="General">
                        <c:v>-31.083672727272727</c:v>
                      </c:pt>
                      <c:pt idx="52" formatCode="General">
                        <c:v>-31.249127272727275</c:v>
                      </c:pt>
                      <c:pt idx="53" formatCode="General">
                        <c:v>-31.414581818181819</c:v>
                      </c:pt>
                      <c:pt idx="54" formatCode="General">
                        <c:v>-31.580036363636363</c:v>
                      </c:pt>
                      <c:pt idx="55" formatCode="General">
                        <c:v>-31.745490909090908</c:v>
                      </c:pt>
                      <c:pt idx="56" formatCode="General">
                        <c:v>-31.910945454545455</c:v>
                      </c:pt>
                      <c:pt idx="57" formatCode="General">
                        <c:v>-32.077108433734942</c:v>
                      </c:pt>
                      <c:pt idx="58" formatCode="General">
                        <c:v>-32.245783132530121</c:v>
                      </c:pt>
                      <c:pt idx="59" formatCode="General">
                        <c:v>-32.417745454545454</c:v>
                      </c:pt>
                      <c:pt idx="60" formatCode="General">
                        <c:v>-32.592290909090906</c:v>
                      </c:pt>
                      <c:pt idx="61" formatCode="General">
                        <c:v>-32.771248484848485</c:v>
                      </c:pt>
                      <c:pt idx="62" formatCode="General">
                        <c:v>-32.951903030303036</c:v>
                      </c:pt>
                      <c:pt idx="63" formatCode="General">
                        <c:v>-33.136145454545456</c:v>
                      </c:pt>
                      <c:pt idx="64" formatCode="General">
                        <c:v>-33.33313767019667</c:v>
                      </c:pt>
                      <c:pt idx="65" formatCode="General">
                        <c:v>-33.538281391830559</c:v>
                      </c:pt>
                      <c:pt idx="66" formatCode="General">
                        <c:v>-33.743425113464447</c:v>
                      </c:pt>
                      <c:pt idx="67" formatCode="General">
                        <c:v>-33.948568835098335</c:v>
                      </c:pt>
                      <c:pt idx="68" formatCode="General">
                        <c:v>-34.153712556732224</c:v>
                      </c:pt>
                      <c:pt idx="69" formatCode="General">
                        <c:v>-34.358856278366112</c:v>
                      </c:pt>
                      <c:pt idx="70" formatCode="General">
                        <c:v>-34.564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-25.896248108925867</c:v>
                      </c:pt>
                      <c:pt idx="1">
                        <c:v>-26.162511346444781</c:v>
                      </c:pt>
                      <c:pt idx="2" formatCode="General">
                        <c:v>-26.428774583963691</c:v>
                      </c:pt>
                      <c:pt idx="3" formatCode="General">
                        <c:v>-26.6950378214826</c:v>
                      </c:pt>
                      <c:pt idx="4" formatCode="General">
                        <c:v>-26.963540090771556</c:v>
                      </c:pt>
                      <c:pt idx="5" formatCode="General">
                        <c:v>-27.257791225416035</c:v>
                      </c:pt>
                      <c:pt idx="6" formatCode="General">
                        <c:v>-27.552042360060515</c:v>
                      </c:pt>
                      <c:pt idx="7" formatCode="General">
                        <c:v>-27.846293494704991</c:v>
                      </c:pt>
                      <c:pt idx="8" formatCode="General">
                        <c:v>-28.140544629349471</c:v>
                      </c:pt>
                      <c:pt idx="9" formatCode="General">
                        <c:v>-28.43479576399395</c:v>
                      </c:pt>
                      <c:pt idx="10" formatCode="General">
                        <c:v>-28.729046898638426</c:v>
                      </c:pt>
                      <c:pt idx="11" formatCode="General">
                        <c:v>-29.021520423600606</c:v>
                      </c:pt>
                      <c:pt idx="12" formatCode="General">
                        <c:v>-29.311989409984871</c:v>
                      </c:pt>
                      <c:pt idx="13" formatCode="General">
                        <c:v>-29.602458396369137</c:v>
                      </c:pt>
                      <c:pt idx="14" formatCode="General">
                        <c:v>-29.892927382753406</c:v>
                      </c:pt>
                      <c:pt idx="15" formatCode="General">
                        <c:v>-30.183396369137672</c:v>
                      </c:pt>
                      <c:pt idx="16" formatCode="General">
                        <c:v>-30.473865355521937</c:v>
                      </c:pt>
                      <c:pt idx="17" formatCode="General">
                        <c:v>-30.764334341906203</c:v>
                      </c:pt>
                      <c:pt idx="18" formatCode="General">
                        <c:v>-31.04179273827534</c:v>
                      </c:pt>
                      <c:pt idx="19" formatCode="General">
                        <c:v>-31.31713313161876</c:v>
                      </c:pt>
                      <c:pt idx="20" formatCode="General">
                        <c:v>-31.59247352496218</c:v>
                      </c:pt>
                      <c:pt idx="21" formatCode="General">
                        <c:v>-31.867813918305597</c:v>
                      </c:pt>
                      <c:pt idx="22" formatCode="General">
                        <c:v>-32.143154311649013</c:v>
                      </c:pt>
                      <c:pt idx="23" formatCode="General">
                        <c:v>-32.418494704992433</c:v>
                      </c:pt>
                      <c:pt idx="24" formatCode="General">
                        <c:v>-32.690909090909088</c:v>
                      </c:pt>
                      <c:pt idx="25" formatCode="General">
                        <c:v>-32.954545454545453</c:v>
                      </c:pt>
                      <c:pt idx="26" formatCode="General">
                        <c:v>-33.216363636363639</c:v>
                      </c:pt>
                      <c:pt idx="27" formatCode="General">
                        <c:v>-33.476969696969697</c:v>
                      </c:pt>
                      <c:pt idx="28" formatCode="General">
                        <c:v>-33.728939393939399</c:v>
                      </c:pt>
                      <c:pt idx="29" formatCode="General">
                        <c:v>-33.980454545454549</c:v>
                      </c:pt>
                      <c:pt idx="30" formatCode="General">
                        <c:v>-34.231969696969699</c:v>
                      </c:pt>
                      <c:pt idx="31" formatCode="General">
                        <c:v>-34.472912254160363</c:v>
                      </c:pt>
                      <c:pt idx="32" formatCode="General">
                        <c:v>-34.708161875945535</c:v>
                      </c:pt>
                      <c:pt idx="33" formatCode="General">
                        <c:v>-34.943411497730708</c:v>
                      </c:pt>
                      <c:pt idx="34" formatCode="General">
                        <c:v>-35.178661119515887</c:v>
                      </c:pt>
                      <c:pt idx="35" formatCode="General">
                        <c:v>-35.413910741301059</c:v>
                      </c:pt>
                      <c:pt idx="36" formatCode="General">
                        <c:v>-35.649160363086231</c:v>
                      </c:pt>
                      <c:pt idx="37" formatCode="General">
                        <c:v>-35.883683812405444</c:v>
                      </c:pt>
                      <c:pt idx="38" formatCode="General">
                        <c:v>-36.100779122541603</c:v>
                      </c:pt>
                      <c:pt idx="39" formatCode="General">
                        <c:v>-36.317874432677762</c:v>
                      </c:pt>
                      <c:pt idx="40" formatCode="General">
                        <c:v>-36.534969742813921</c:v>
                      </c:pt>
                      <c:pt idx="41" formatCode="General">
                        <c:v>-36.752065052950073</c:v>
                      </c:pt>
                      <c:pt idx="42" formatCode="General">
                        <c:v>-36.969160363086232</c:v>
                      </c:pt>
                      <c:pt idx="43" formatCode="General">
                        <c:v>-37.186255673222391</c:v>
                      </c:pt>
                      <c:pt idx="44" formatCode="General">
                        <c:v>-37.399447806354011</c:v>
                      </c:pt>
                      <c:pt idx="45" formatCode="General">
                        <c:v>-37.607465960665657</c:v>
                      </c:pt>
                      <c:pt idx="46" formatCode="General">
                        <c:v>-37.815484114977309</c:v>
                      </c:pt>
                      <c:pt idx="47" formatCode="General">
                        <c:v>-38.023502269288961</c:v>
                      </c:pt>
                      <c:pt idx="48" formatCode="General">
                        <c:v>-38.231520423600607</c:v>
                      </c:pt>
                      <c:pt idx="49" formatCode="General">
                        <c:v>-38.439538577912259</c:v>
                      </c:pt>
                      <c:pt idx="50" formatCode="General">
                        <c:v>-38.647556732223904</c:v>
                      </c:pt>
                      <c:pt idx="51" formatCode="General">
                        <c:v>-38.854590909090909</c:v>
                      </c:pt>
                      <c:pt idx="52" formatCode="General">
                        <c:v>-39.061409090909095</c:v>
                      </c:pt>
                      <c:pt idx="53" formatCode="General">
                        <c:v>-39.268227272727273</c:v>
                      </c:pt>
                      <c:pt idx="54" formatCode="General">
                        <c:v>-39.475045454545452</c:v>
                      </c:pt>
                      <c:pt idx="55" formatCode="General">
                        <c:v>-39.681863636363637</c:v>
                      </c:pt>
                      <c:pt idx="56" formatCode="General">
                        <c:v>-39.888681818181816</c:v>
                      </c:pt>
                      <c:pt idx="57" formatCode="General">
                        <c:v>-40.096385542168676</c:v>
                      </c:pt>
                      <c:pt idx="58" formatCode="General">
                        <c:v>-40.307228915662648</c:v>
                      </c:pt>
                      <c:pt idx="59" formatCode="General">
                        <c:v>-40.522181818181814</c:v>
                      </c:pt>
                      <c:pt idx="60" formatCode="General">
                        <c:v>-40.740363636363632</c:v>
                      </c:pt>
                      <c:pt idx="61" formatCode="General">
                        <c:v>-40.964060606060606</c:v>
                      </c:pt>
                      <c:pt idx="62" formatCode="General">
                        <c:v>-41.18987878787879</c:v>
                      </c:pt>
                      <c:pt idx="63" formatCode="General">
                        <c:v>-41.420181818181817</c:v>
                      </c:pt>
                      <c:pt idx="64" formatCode="General">
                        <c:v>-41.666422087745836</c:v>
                      </c:pt>
                      <c:pt idx="65" formatCode="General">
                        <c:v>-41.9228517397882</c:v>
                      </c:pt>
                      <c:pt idx="66" formatCode="General">
                        <c:v>-42.179281391830557</c:v>
                      </c:pt>
                      <c:pt idx="67" formatCode="General">
                        <c:v>-42.435711043872921</c:v>
                      </c:pt>
                      <c:pt idx="68" formatCode="General">
                        <c:v>-42.692140695915278</c:v>
                      </c:pt>
                      <c:pt idx="69" formatCode="General">
                        <c:v>-42.948570347957642</c:v>
                      </c:pt>
                      <c:pt idx="70" formatCode="General">
                        <c:v>-43.204999999999998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-36.254747352496217</c:v>
                      </c:pt>
                      <c:pt idx="1">
                        <c:v>-36.627515885022689</c:v>
                      </c:pt>
                      <c:pt idx="2" formatCode="General">
                        <c:v>-37.000284417549167</c:v>
                      </c:pt>
                      <c:pt idx="3" formatCode="General">
                        <c:v>-37.373052950075646</c:v>
                      </c:pt>
                      <c:pt idx="4" formatCode="General">
                        <c:v>-37.748956127080184</c:v>
                      </c:pt>
                      <c:pt idx="5" formatCode="General">
                        <c:v>-38.160907715582454</c:v>
                      </c:pt>
                      <c:pt idx="6" formatCode="General">
                        <c:v>-38.572859304084723</c:v>
                      </c:pt>
                      <c:pt idx="7" formatCode="General">
                        <c:v>-38.984810892586992</c:v>
                      </c:pt>
                      <c:pt idx="8" formatCode="General">
                        <c:v>-39.396762481089262</c:v>
                      </c:pt>
                      <c:pt idx="9" formatCode="General">
                        <c:v>-39.808714069591531</c:v>
                      </c:pt>
                      <c:pt idx="10" formatCode="General">
                        <c:v>-40.2206656580938</c:v>
                      </c:pt>
                      <c:pt idx="11" formatCode="General">
                        <c:v>-40.630128593040844</c:v>
                      </c:pt>
                      <c:pt idx="12" formatCode="General">
                        <c:v>-41.036785173978821</c:v>
                      </c:pt>
                      <c:pt idx="13" formatCode="General">
                        <c:v>-41.44344175491679</c:v>
                      </c:pt>
                      <c:pt idx="14" formatCode="General">
                        <c:v>-41.85009833585476</c:v>
                      </c:pt>
                      <c:pt idx="15" formatCode="General">
                        <c:v>-42.256754916792737</c:v>
                      </c:pt>
                      <c:pt idx="16" formatCode="General">
                        <c:v>-42.663411497730706</c:v>
                      </c:pt>
                      <c:pt idx="17" formatCode="General">
                        <c:v>-43.070068078668683</c:v>
                      </c:pt>
                      <c:pt idx="18" formatCode="General">
                        <c:v>-43.458509833585474</c:v>
                      </c:pt>
                      <c:pt idx="19" formatCode="General">
                        <c:v>-43.843986384266259</c:v>
                      </c:pt>
                      <c:pt idx="20" formatCode="General">
                        <c:v>-44.229462934947051</c:v>
                      </c:pt>
                      <c:pt idx="21" formatCode="General">
                        <c:v>-44.614939485627836</c:v>
                      </c:pt>
                      <c:pt idx="22" formatCode="General">
                        <c:v>-45.000416036308629</c:v>
                      </c:pt>
                      <c:pt idx="23" formatCode="General">
                        <c:v>-45.385892586989414</c:v>
                      </c:pt>
                      <c:pt idx="24" formatCode="General">
                        <c:v>-45.767272727272733</c:v>
                      </c:pt>
                      <c:pt idx="25" formatCode="General">
                        <c:v>-46.136363636363633</c:v>
                      </c:pt>
                      <c:pt idx="26" formatCode="General">
                        <c:v>-46.502909090909093</c:v>
                      </c:pt>
                      <c:pt idx="27" formatCode="General">
                        <c:v>-46.86775757575758</c:v>
                      </c:pt>
                      <c:pt idx="28" formatCode="General">
                        <c:v>-47.220515151515151</c:v>
                      </c:pt>
                      <c:pt idx="29" formatCode="General">
                        <c:v>-47.572636363636363</c:v>
                      </c:pt>
                      <c:pt idx="30" formatCode="General">
                        <c:v>-47.924757575757575</c:v>
                      </c:pt>
                      <c:pt idx="31" formatCode="General">
                        <c:v>-48.262077155824507</c:v>
                      </c:pt>
                      <c:pt idx="32" formatCode="General">
                        <c:v>-48.591426626323752</c:v>
                      </c:pt>
                      <c:pt idx="33" formatCode="General">
                        <c:v>-48.920776096822998</c:v>
                      </c:pt>
                      <c:pt idx="34" formatCode="General">
                        <c:v>-49.250125567322243</c:v>
                      </c:pt>
                      <c:pt idx="35" formatCode="General">
                        <c:v>-49.579475037821481</c:v>
                      </c:pt>
                      <c:pt idx="36" formatCode="General">
                        <c:v>-49.908824508320727</c:v>
                      </c:pt>
                      <c:pt idx="37" formatCode="General">
                        <c:v>-50.237157337367627</c:v>
                      </c:pt>
                      <c:pt idx="38" formatCode="General">
                        <c:v>-50.541090771558245</c:v>
                      </c:pt>
                      <c:pt idx="39" formatCode="General">
                        <c:v>-50.845024205748864</c:v>
                      </c:pt>
                      <c:pt idx="40" formatCode="General">
                        <c:v>-51.148957639939482</c:v>
                      </c:pt>
                      <c:pt idx="41" formatCode="General">
                        <c:v>-51.4528910741301</c:v>
                      </c:pt>
                      <c:pt idx="42" formatCode="General">
                        <c:v>-51.756824508320719</c:v>
                      </c:pt>
                      <c:pt idx="43" formatCode="General">
                        <c:v>-52.060757942511337</c:v>
                      </c:pt>
                      <c:pt idx="44" formatCode="General">
                        <c:v>-52.359226928895609</c:v>
                      </c:pt>
                      <c:pt idx="45" formatCode="General">
                        <c:v>-52.650452344931914</c:v>
                      </c:pt>
                      <c:pt idx="46" formatCode="General">
                        <c:v>-52.941677760968226</c:v>
                      </c:pt>
                      <c:pt idx="47" formatCode="General">
                        <c:v>-53.232903177004538</c:v>
                      </c:pt>
                      <c:pt idx="48" formatCode="General">
                        <c:v>-53.524128593040842</c:v>
                      </c:pt>
                      <c:pt idx="49" formatCode="General">
                        <c:v>-53.815354009077154</c:v>
                      </c:pt>
                      <c:pt idx="50" formatCode="General">
                        <c:v>-54.106579425113466</c:v>
                      </c:pt>
                      <c:pt idx="51" formatCode="General">
                        <c:v>-54.396427272727273</c:v>
                      </c:pt>
                      <c:pt idx="52" formatCode="General">
                        <c:v>-54.685972727272727</c:v>
                      </c:pt>
                      <c:pt idx="53" formatCode="General">
                        <c:v>-54.975518181818181</c:v>
                      </c:pt>
                      <c:pt idx="54" formatCode="General">
                        <c:v>-55.265063636363635</c:v>
                      </c:pt>
                      <c:pt idx="55" formatCode="General">
                        <c:v>-55.554609090909089</c:v>
                      </c:pt>
                      <c:pt idx="56" formatCode="General">
                        <c:v>-55.844154545454543</c:v>
                      </c:pt>
                      <c:pt idx="57" formatCode="General">
                        <c:v>-56.134939759036143</c:v>
                      </c:pt>
                      <c:pt idx="58" formatCode="General">
                        <c:v>-56.430120481927716</c:v>
                      </c:pt>
                      <c:pt idx="59" formatCode="General">
                        <c:v>-56.731054545454548</c:v>
                      </c:pt>
                      <c:pt idx="60" formatCode="General">
                        <c:v>-57.036509090909085</c:v>
                      </c:pt>
                      <c:pt idx="61" formatCode="General">
                        <c:v>-57.349684848484848</c:v>
                      </c:pt>
                      <c:pt idx="62" formatCode="General">
                        <c:v>-57.665830303030312</c:v>
                      </c:pt>
                      <c:pt idx="63" formatCode="General">
                        <c:v>-57.988254545454545</c:v>
                      </c:pt>
                      <c:pt idx="64" formatCode="General">
                        <c:v>-58.332990922844175</c:v>
                      </c:pt>
                      <c:pt idx="65" formatCode="General">
                        <c:v>-58.691992435703476</c:v>
                      </c:pt>
                      <c:pt idx="66" formatCode="General">
                        <c:v>-59.050993948562784</c:v>
                      </c:pt>
                      <c:pt idx="67" formatCode="General">
                        <c:v>-59.409995461422085</c:v>
                      </c:pt>
                      <c:pt idx="68" formatCode="General">
                        <c:v>-59.768996974281393</c:v>
                      </c:pt>
                      <c:pt idx="69" formatCode="General">
                        <c:v>-60.127998487140694</c:v>
                      </c:pt>
                      <c:pt idx="70" formatCode="General">
                        <c:v>-60.487000000000002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-41.433996974281392</c:v>
                      </c:pt>
                      <c:pt idx="1">
                        <c:v>-41.860018154311646</c:v>
                      </c:pt>
                      <c:pt idx="2" formatCode="General">
                        <c:v>-42.286039334341908</c:v>
                      </c:pt>
                      <c:pt idx="3" formatCode="General">
                        <c:v>-42.712060514372162</c:v>
                      </c:pt>
                      <c:pt idx="4" formatCode="General">
                        <c:v>-43.141664145234493</c:v>
                      </c:pt>
                      <c:pt idx="5" formatCode="General">
                        <c:v>-43.612465960665659</c:v>
                      </c:pt>
                      <c:pt idx="6" formatCode="General">
                        <c:v>-44.083267776096825</c:v>
                      </c:pt>
                      <c:pt idx="7" formatCode="General">
                        <c:v>-44.554069591527991</c:v>
                      </c:pt>
                      <c:pt idx="8" formatCode="General">
                        <c:v>-45.02487140695915</c:v>
                      </c:pt>
                      <c:pt idx="9" formatCode="General">
                        <c:v>-45.495673222390316</c:v>
                      </c:pt>
                      <c:pt idx="10" formatCode="General">
                        <c:v>-45.966475037821482</c:v>
                      </c:pt>
                      <c:pt idx="11" formatCode="General">
                        <c:v>-46.434432677760967</c:v>
                      </c:pt>
                      <c:pt idx="12" formatCode="General">
                        <c:v>-46.899183055975797</c:v>
                      </c:pt>
                      <c:pt idx="13" formatCode="General">
                        <c:v>-47.363933434190621</c:v>
                      </c:pt>
                      <c:pt idx="14" formatCode="General">
                        <c:v>-47.828683812405444</c:v>
                      </c:pt>
                      <c:pt idx="15" formatCode="General">
                        <c:v>-48.293434190620275</c:v>
                      </c:pt>
                      <c:pt idx="16" formatCode="General">
                        <c:v>-48.758184568835098</c:v>
                      </c:pt>
                      <c:pt idx="17" formatCode="General">
                        <c:v>-49.222934947049922</c:v>
                      </c:pt>
                      <c:pt idx="18" formatCode="General">
                        <c:v>-49.66686838124054</c:v>
                      </c:pt>
                      <c:pt idx="19" formatCode="General">
                        <c:v>-50.107413010590015</c:v>
                      </c:pt>
                      <c:pt idx="20" formatCode="General">
                        <c:v>-50.547957639939483</c:v>
                      </c:pt>
                      <c:pt idx="21" formatCode="General">
                        <c:v>-50.988502269288958</c:v>
                      </c:pt>
                      <c:pt idx="22" formatCode="General">
                        <c:v>-51.429046898638425</c:v>
                      </c:pt>
                      <c:pt idx="23" formatCode="General">
                        <c:v>-51.8695915279879</c:v>
                      </c:pt>
                      <c:pt idx="24" formatCode="General">
                        <c:v>-52.305454545454545</c:v>
                      </c:pt>
                      <c:pt idx="25" formatCode="General">
                        <c:v>-52.727272727272727</c:v>
                      </c:pt>
                      <c:pt idx="26" formatCode="General">
                        <c:v>-53.146181818181823</c:v>
                      </c:pt>
                      <c:pt idx="27" formatCode="General">
                        <c:v>-53.563151515151517</c:v>
                      </c:pt>
                      <c:pt idx="28" formatCode="General">
                        <c:v>-53.966303030303031</c:v>
                      </c:pt>
                      <c:pt idx="29" formatCode="General">
                        <c:v>-54.36872727272727</c:v>
                      </c:pt>
                      <c:pt idx="30" formatCode="General">
                        <c:v>-54.771151515151516</c:v>
                      </c:pt>
                      <c:pt idx="31" formatCode="General">
                        <c:v>-55.156659606656582</c:v>
                      </c:pt>
                      <c:pt idx="32" formatCode="General">
                        <c:v>-55.533059001512861</c:v>
                      </c:pt>
                      <c:pt idx="33" formatCode="General">
                        <c:v>-55.909458396369139</c:v>
                      </c:pt>
                      <c:pt idx="34" formatCode="General">
                        <c:v>-56.285857791225418</c:v>
                      </c:pt>
                      <c:pt idx="35" formatCode="General">
                        <c:v>-56.662257186081689</c:v>
                      </c:pt>
                      <c:pt idx="36" formatCode="General">
                        <c:v>-57.038656580937968</c:v>
                      </c:pt>
                      <c:pt idx="37" formatCode="General">
                        <c:v>-57.413894099848712</c:v>
                      </c:pt>
                      <c:pt idx="38" formatCode="General">
                        <c:v>-57.761246596066563</c:v>
                      </c:pt>
                      <c:pt idx="39" formatCode="General">
                        <c:v>-58.108599092284415</c:v>
                      </c:pt>
                      <c:pt idx="40" formatCode="General">
                        <c:v>-58.455951588502266</c:v>
                      </c:pt>
                      <c:pt idx="41" formatCode="General">
                        <c:v>-58.803304084720118</c:v>
                      </c:pt>
                      <c:pt idx="42" formatCode="General">
                        <c:v>-59.150656580937969</c:v>
                      </c:pt>
                      <c:pt idx="43" formatCode="General">
                        <c:v>-59.498009077155821</c:v>
                      </c:pt>
                      <c:pt idx="44" formatCode="General">
                        <c:v>-59.839116490166411</c:v>
                      </c:pt>
                      <c:pt idx="45" formatCode="General">
                        <c:v>-60.171945537065049</c:v>
                      </c:pt>
                      <c:pt idx="46" formatCode="General">
                        <c:v>-60.504774583963687</c:v>
                      </c:pt>
                      <c:pt idx="47" formatCode="General">
                        <c:v>-60.837603630862333</c:v>
                      </c:pt>
                      <c:pt idx="48" formatCode="General">
                        <c:v>-61.170432677760971</c:v>
                      </c:pt>
                      <c:pt idx="49" formatCode="General">
                        <c:v>-61.503261724659609</c:v>
                      </c:pt>
                      <c:pt idx="50" formatCode="General">
                        <c:v>-61.836090771558247</c:v>
                      </c:pt>
                      <c:pt idx="51" formatCode="General">
                        <c:v>-62.167345454545455</c:v>
                      </c:pt>
                      <c:pt idx="52" formatCode="General">
                        <c:v>-62.49825454545455</c:v>
                      </c:pt>
                      <c:pt idx="53" formatCode="General">
                        <c:v>-62.829163636363639</c:v>
                      </c:pt>
                      <c:pt idx="54" formatCode="General">
                        <c:v>-63.160072727272727</c:v>
                      </c:pt>
                      <c:pt idx="55" formatCode="General">
                        <c:v>-63.490981818181815</c:v>
                      </c:pt>
                      <c:pt idx="56" formatCode="General">
                        <c:v>-63.821890909090911</c:v>
                      </c:pt>
                      <c:pt idx="57" formatCode="General">
                        <c:v>-64.154216867469884</c:v>
                      </c:pt>
                      <c:pt idx="58" formatCode="General">
                        <c:v>-64.491566265060243</c:v>
                      </c:pt>
                      <c:pt idx="59" formatCode="General">
                        <c:v>-64.835490909090908</c:v>
                      </c:pt>
                      <c:pt idx="60" formatCode="General">
                        <c:v>-65.184581818181812</c:v>
                      </c:pt>
                      <c:pt idx="61" formatCode="General">
                        <c:v>-65.54249696969697</c:v>
                      </c:pt>
                      <c:pt idx="62" formatCode="General">
                        <c:v>-65.903806060606072</c:v>
                      </c:pt>
                      <c:pt idx="63" formatCode="General">
                        <c:v>-66.272290909090913</c:v>
                      </c:pt>
                      <c:pt idx="64" formatCode="General">
                        <c:v>-66.666275340393341</c:v>
                      </c:pt>
                      <c:pt idx="65" formatCode="General">
                        <c:v>-67.076562783661117</c:v>
                      </c:pt>
                      <c:pt idx="66" formatCode="General">
                        <c:v>-67.486850226928894</c:v>
                      </c:pt>
                      <c:pt idx="67" formatCode="General">
                        <c:v>-67.89713767019667</c:v>
                      </c:pt>
                      <c:pt idx="68" formatCode="General">
                        <c:v>-68.307425113464447</c:v>
                      </c:pt>
                      <c:pt idx="69" formatCode="General">
                        <c:v>-68.717712556732224</c:v>
                      </c:pt>
                      <c:pt idx="70" formatCode="General">
                        <c:v>-69.128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-10.358499243570348</c:v>
                      </c:pt>
                      <c:pt idx="1">
                        <c:v>-10.465004538577912</c:v>
                      </c:pt>
                      <c:pt idx="2" formatCode="General">
                        <c:v>-10.571509833585477</c:v>
                      </c:pt>
                      <c:pt idx="3" formatCode="General">
                        <c:v>-10.67801512859304</c:v>
                      </c:pt>
                      <c:pt idx="4" formatCode="General">
                        <c:v>-10.785416036308623</c:v>
                      </c:pt>
                      <c:pt idx="5" formatCode="General">
                        <c:v>-10.903116490166415</c:v>
                      </c:pt>
                      <c:pt idx="6" formatCode="General">
                        <c:v>-11.020816944024206</c:v>
                      </c:pt>
                      <c:pt idx="7" formatCode="General">
                        <c:v>-11.138517397881998</c:v>
                      </c:pt>
                      <c:pt idx="8" formatCode="General">
                        <c:v>-11.256217851739788</c:v>
                      </c:pt>
                      <c:pt idx="9" formatCode="General">
                        <c:v>-11.373918305597579</c:v>
                      </c:pt>
                      <c:pt idx="10" formatCode="General">
                        <c:v>-11.49161875945537</c:v>
                      </c:pt>
                      <c:pt idx="11" formatCode="General">
                        <c:v>-11.608608169440242</c:v>
                      </c:pt>
                      <c:pt idx="12" formatCode="General">
                        <c:v>-11.724795763993949</c:v>
                      </c:pt>
                      <c:pt idx="13" formatCode="General">
                        <c:v>-11.840983358547655</c:v>
                      </c:pt>
                      <c:pt idx="14" formatCode="General">
                        <c:v>-11.957170953101361</c:v>
                      </c:pt>
                      <c:pt idx="15" formatCode="General">
                        <c:v>-12.073358547655069</c:v>
                      </c:pt>
                      <c:pt idx="16" formatCode="General">
                        <c:v>-12.189546142208775</c:v>
                      </c:pt>
                      <c:pt idx="17" formatCode="General">
                        <c:v>-12.30573373676248</c:v>
                      </c:pt>
                      <c:pt idx="18" formatCode="General">
                        <c:v>-12.416717095310135</c:v>
                      </c:pt>
                      <c:pt idx="19" formatCode="General">
                        <c:v>-12.526853252647504</c:v>
                      </c:pt>
                      <c:pt idx="20" formatCode="General">
                        <c:v>-12.636989409984871</c:v>
                      </c:pt>
                      <c:pt idx="21" formatCode="General">
                        <c:v>-12.747125567322239</c:v>
                      </c:pt>
                      <c:pt idx="22" formatCode="General">
                        <c:v>-12.857261724659606</c:v>
                      </c:pt>
                      <c:pt idx="23" formatCode="General">
                        <c:v>-12.967397881996975</c:v>
                      </c:pt>
                      <c:pt idx="24" formatCode="General">
                        <c:v>-13.076363636363636</c:v>
                      </c:pt>
                      <c:pt idx="25" formatCode="General">
                        <c:v>-13.181818181818182</c:v>
                      </c:pt>
                      <c:pt idx="26" formatCode="General">
                        <c:v>-13.286545454545456</c:v>
                      </c:pt>
                      <c:pt idx="27" formatCode="General">
                        <c:v>-13.390787878787879</c:v>
                      </c:pt>
                      <c:pt idx="28" formatCode="General">
                        <c:v>-13.491575757575758</c:v>
                      </c:pt>
                      <c:pt idx="29" formatCode="General">
                        <c:v>-13.592181818181817</c:v>
                      </c:pt>
                      <c:pt idx="30" formatCode="General">
                        <c:v>-13.692787878787879</c:v>
                      </c:pt>
                      <c:pt idx="31" formatCode="General">
                        <c:v>-13.789164901664146</c:v>
                      </c:pt>
                      <c:pt idx="32" formatCode="General">
                        <c:v>-13.883264750378215</c:v>
                      </c:pt>
                      <c:pt idx="33" formatCode="General">
                        <c:v>-13.977364599092285</c:v>
                      </c:pt>
                      <c:pt idx="34" formatCode="General">
                        <c:v>-14.071464447806354</c:v>
                      </c:pt>
                      <c:pt idx="35" formatCode="General">
                        <c:v>-14.165564296520422</c:v>
                      </c:pt>
                      <c:pt idx="36" formatCode="General">
                        <c:v>-14.259664145234492</c:v>
                      </c:pt>
                      <c:pt idx="37" formatCode="General">
                        <c:v>-14.353473524962178</c:v>
                      </c:pt>
                      <c:pt idx="38" formatCode="General">
                        <c:v>-14.440311649016641</c:v>
                      </c:pt>
                      <c:pt idx="39" formatCode="General">
                        <c:v>-14.527149773071104</c:v>
                      </c:pt>
                      <c:pt idx="40" formatCode="General">
                        <c:v>-14.613987897125567</c:v>
                      </c:pt>
                      <c:pt idx="41" formatCode="General">
                        <c:v>-14.700826021180029</c:v>
                      </c:pt>
                      <c:pt idx="42" formatCode="General">
                        <c:v>-14.787664145234492</c:v>
                      </c:pt>
                      <c:pt idx="43" formatCode="General">
                        <c:v>-14.874502269288955</c:v>
                      </c:pt>
                      <c:pt idx="44" formatCode="General">
                        <c:v>-14.959779122541603</c:v>
                      </c:pt>
                      <c:pt idx="45" formatCode="General">
                        <c:v>-15.042986384266262</c:v>
                      </c:pt>
                      <c:pt idx="46" formatCode="General">
                        <c:v>-15.126193645990922</c:v>
                      </c:pt>
                      <c:pt idx="47" formatCode="General">
                        <c:v>-15.209400907715583</c:v>
                      </c:pt>
                      <c:pt idx="48" formatCode="General">
                        <c:v>-15.292608169440243</c:v>
                      </c:pt>
                      <c:pt idx="49" formatCode="General">
                        <c:v>-15.375815431164902</c:v>
                      </c:pt>
                      <c:pt idx="50" formatCode="General">
                        <c:v>-15.459022692889562</c:v>
                      </c:pt>
                      <c:pt idx="51" formatCode="General">
                        <c:v>-15.541836363636364</c:v>
                      </c:pt>
                      <c:pt idx="52" formatCode="General">
                        <c:v>-15.624563636363638</c:v>
                      </c:pt>
                      <c:pt idx="53" formatCode="General">
                        <c:v>-15.70729090909091</c:v>
                      </c:pt>
                      <c:pt idx="54" formatCode="General">
                        <c:v>-15.790018181818182</c:v>
                      </c:pt>
                      <c:pt idx="55" formatCode="General">
                        <c:v>-15.872745454545454</c:v>
                      </c:pt>
                      <c:pt idx="56" formatCode="General">
                        <c:v>-15.955472727272728</c:v>
                      </c:pt>
                      <c:pt idx="57" formatCode="General">
                        <c:v>-16.038554216867471</c:v>
                      </c:pt>
                      <c:pt idx="58" formatCode="General">
                        <c:v>-16.122891566265061</c:v>
                      </c:pt>
                      <c:pt idx="59" formatCode="General">
                        <c:v>-16.208872727272727</c:v>
                      </c:pt>
                      <c:pt idx="60" formatCode="General">
                        <c:v>-16.296145454545453</c:v>
                      </c:pt>
                      <c:pt idx="61" formatCode="General">
                        <c:v>-16.385624242424242</c:v>
                      </c:pt>
                      <c:pt idx="62" formatCode="General">
                        <c:v>-16.475951515151518</c:v>
                      </c:pt>
                      <c:pt idx="63" formatCode="General">
                        <c:v>-16.568072727272728</c:v>
                      </c:pt>
                      <c:pt idx="64" formatCode="General">
                        <c:v>-16.666568835098335</c:v>
                      </c:pt>
                      <c:pt idx="65" formatCode="General">
                        <c:v>-16.769140695915279</c:v>
                      </c:pt>
                      <c:pt idx="66" formatCode="General">
                        <c:v>-16.871712556732223</c:v>
                      </c:pt>
                      <c:pt idx="67" formatCode="General">
                        <c:v>-16.974284417549168</c:v>
                      </c:pt>
                      <c:pt idx="68" formatCode="General">
                        <c:v>-17.076856278366112</c:v>
                      </c:pt>
                      <c:pt idx="69" formatCode="General">
                        <c:v>-17.179428139183056</c:v>
                      </c:pt>
                      <c:pt idx="70" formatCode="General">
                        <c:v>-17.282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-18.813697428139182</c:v>
                      </c:pt>
                      <c:pt idx="1">
                        <c:v>-19.015815431164903</c:v>
                      </c:pt>
                      <c:pt idx="2" formatCode="General">
                        <c:v>-19.21793343419062</c:v>
                      </c:pt>
                      <c:pt idx="3" formatCode="General">
                        <c:v>-19.42005143721634</c:v>
                      </c:pt>
                      <c:pt idx="4" formatCode="General">
                        <c:v>-19.621334341906206</c:v>
                      </c:pt>
                      <c:pt idx="5" formatCode="General">
                        <c:v>-19.813013615733738</c:v>
                      </c:pt>
                      <c:pt idx="6" formatCode="General">
                        <c:v>-20.004692889561273</c:v>
                      </c:pt>
                      <c:pt idx="7" formatCode="General">
                        <c:v>-20.196372163388805</c:v>
                      </c:pt>
                      <c:pt idx="8" formatCode="General">
                        <c:v>-20.38805143721634</c:v>
                      </c:pt>
                      <c:pt idx="9" formatCode="General">
                        <c:v>-20.579730711043872</c:v>
                      </c:pt>
                      <c:pt idx="10" formatCode="General">
                        <c:v>-20.771409984871408</c:v>
                      </c:pt>
                      <c:pt idx="11" formatCode="General">
                        <c:v>-20.956334341906203</c:v>
                      </c:pt>
                      <c:pt idx="12" formatCode="General">
                        <c:v>-21.133641452344932</c:v>
                      </c:pt>
                      <c:pt idx="13" formatCode="General">
                        <c:v>-21.310948562783661</c:v>
                      </c:pt>
                      <c:pt idx="14" formatCode="General">
                        <c:v>-21.48825567322239</c:v>
                      </c:pt>
                      <c:pt idx="15" formatCode="General">
                        <c:v>-21.665562783661123</c:v>
                      </c:pt>
                      <c:pt idx="16" formatCode="General">
                        <c:v>-21.842869894099852</c:v>
                      </c:pt>
                      <c:pt idx="17" formatCode="General">
                        <c:v>-22.020177004538581</c:v>
                      </c:pt>
                      <c:pt idx="18" formatCode="General">
                        <c:v>-22.186815431164902</c:v>
                      </c:pt>
                      <c:pt idx="19" formatCode="General">
                        <c:v>-22.351717095310136</c:v>
                      </c:pt>
                      <c:pt idx="20" formatCode="General">
                        <c:v>-22.516618759455373</c:v>
                      </c:pt>
                      <c:pt idx="21" formatCode="General">
                        <c:v>-22.681520423600606</c:v>
                      </c:pt>
                      <c:pt idx="22" formatCode="General">
                        <c:v>-22.846422087745839</c:v>
                      </c:pt>
                      <c:pt idx="23" formatCode="General">
                        <c:v>-23.011323751891073</c:v>
                      </c:pt>
                      <c:pt idx="24" formatCode="General">
                        <c:v>-23.175757575757576</c:v>
                      </c:pt>
                      <c:pt idx="25" formatCode="General">
                        <c:v>-23.33878787878788</c:v>
                      </c:pt>
                      <c:pt idx="26" formatCode="General">
                        <c:v>-23.501454545454546</c:v>
                      </c:pt>
                      <c:pt idx="27" formatCode="General">
                        <c:v>-23.66387878787879</c:v>
                      </c:pt>
                      <c:pt idx="28" formatCode="General">
                        <c:v>-23.829181818181819</c:v>
                      </c:pt>
                      <c:pt idx="29" formatCode="General">
                        <c:v>-23.995727272727272</c:v>
                      </c:pt>
                      <c:pt idx="30" formatCode="General">
                        <c:v>-24.16481818181818</c:v>
                      </c:pt>
                      <c:pt idx="31" formatCode="General">
                        <c:v>-24.343281391830558</c:v>
                      </c:pt>
                      <c:pt idx="32" formatCode="General">
                        <c:v>-24.526791225416037</c:v>
                      </c:pt>
                      <c:pt idx="33" formatCode="General">
                        <c:v>-24.710301059001512</c:v>
                      </c:pt>
                      <c:pt idx="34" formatCode="General">
                        <c:v>-24.893810892586991</c:v>
                      </c:pt>
                      <c:pt idx="35" formatCode="General">
                        <c:v>-25.077320726172466</c:v>
                      </c:pt>
                      <c:pt idx="36" formatCode="General">
                        <c:v>-25.260830559757942</c:v>
                      </c:pt>
                      <c:pt idx="37" formatCode="General">
                        <c:v>-25.445223903177006</c:v>
                      </c:pt>
                      <c:pt idx="38" formatCode="General">
                        <c:v>-25.650821482602119</c:v>
                      </c:pt>
                      <c:pt idx="39" formatCode="General">
                        <c:v>-25.856419062027232</c:v>
                      </c:pt>
                      <c:pt idx="40" formatCode="General">
                        <c:v>-26.062016641452345</c:v>
                      </c:pt>
                      <c:pt idx="41" formatCode="General">
                        <c:v>-26.267614220877459</c:v>
                      </c:pt>
                      <c:pt idx="42" formatCode="General">
                        <c:v>-26.473211800302572</c:v>
                      </c:pt>
                      <c:pt idx="43" formatCode="General">
                        <c:v>-26.678809379727685</c:v>
                      </c:pt>
                      <c:pt idx="44" formatCode="General">
                        <c:v>-26.885838124054462</c:v>
                      </c:pt>
                      <c:pt idx="45" formatCode="General">
                        <c:v>-27.094763993948561</c:v>
                      </c:pt>
                      <c:pt idx="46" formatCode="General">
                        <c:v>-27.303689863842663</c:v>
                      </c:pt>
                      <c:pt idx="47" formatCode="General">
                        <c:v>-27.512615733736762</c:v>
                      </c:pt>
                      <c:pt idx="48" formatCode="General">
                        <c:v>-27.721541603630861</c:v>
                      </c:pt>
                      <c:pt idx="49" formatCode="General">
                        <c:v>-27.930467473524963</c:v>
                      </c:pt>
                      <c:pt idx="50" formatCode="General">
                        <c:v>-28.139393343419062</c:v>
                      </c:pt>
                      <c:pt idx="51" formatCode="General">
                        <c:v>-28.340130303030303</c:v>
                      </c:pt>
                      <c:pt idx="52" formatCode="General">
                        <c:v>-28.539069696969698</c:v>
                      </c:pt>
                      <c:pt idx="53" formatCode="General">
                        <c:v>-28.738009090909092</c:v>
                      </c:pt>
                      <c:pt idx="54" formatCode="General">
                        <c:v>-28.936948484848486</c:v>
                      </c:pt>
                      <c:pt idx="55" formatCode="General">
                        <c:v>-29.13588787878788</c:v>
                      </c:pt>
                      <c:pt idx="56" formatCode="General">
                        <c:v>-29.334827272727274</c:v>
                      </c:pt>
                      <c:pt idx="57" formatCode="General">
                        <c:v>-29.531084337349398</c:v>
                      </c:pt>
                      <c:pt idx="58" formatCode="General">
                        <c:v>-29.717831325301205</c:v>
                      </c:pt>
                      <c:pt idx="59" formatCode="General">
                        <c:v>-29.905890909090907</c:v>
                      </c:pt>
                      <c:pt idx="60" formatCode="General">
                        <c:v>-30.094981818181822</c:v>
                      </c:pt>
                      <c:pt idx="61" formatCode="General">
                        <c:v>-30.285175757575761</c:v>
                      </c:pt>
                      <c:pt idx="62" formatCode="General">
                        <c:v>-30.472642424242427</c:v>
                      </c:pt>
                      <c:pt idx="63" formatCode="General">
                        <c:v>-30.652036363636366</c:v>
                      </c:pt>
                      <c:pt idx="64" formatCode="General">
                        <c:v>-30.827111951588503</c:v>
                      </c:pt>
                      <c:pt idx="65" formatCode="General">
                        <c:v>-30.999426626323753</c:v>
                      </c:pt>
                      <c:pt idx="66" formatCode="General">
                        <c:v>-31.171741301059001</c:v>
                      </c:pt>
                      <c:pt idx="67" formatCode="General">
                        <c:v>-31.344055975794252</c:v>
                      </c:pt>
                      <c:pt idx="68" formatCode="General">
                        <c:v>-31.516370650529499</c:v>
                      </c:pt>
                      <c:pt idx="69" formatCode="General">
                        <c:v>-31.68868532526475</c:v>
                      </c:pt>
                      <c:pt idx="70" formatCode="General">
                        <c:v>-31.860999999999997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BA7-449B-902A-86C64A5A7AA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-32.301307110438728</c:v>
                      </c:pt>
                      <c:pt idx="1">
                        <c:v>-31.660157337367622</c:v>
                      </c:pt>
                      <c:pt idx="2" formatCode="General">
                        <c:v>-31.019007564296516</c:v>
                      </c:pt>
                      <c:pt idx="3" formatCode="General">
                        <c:v>-30.377857791225413</c:v>
                      </c:pt>
                      <c:pt idx="4" formatCode="General">
                        <c:v>-29.756399394856274</c:v>
                      </c:pt>
                      <c:pt idx="5" formatCode="General">
                        <c:v>-29.361391830559754</c:v>
                      </c:pt>
                      <c:pt idx="6" formatCode="General">
                        <c:v>-28.966384266263233</c:v>
                      </c:pt>
                      <c:pt idx="7" formatCode="General">
                        <c:v>-28.571376701966717</c:v>
                      </c:pt>
                      <c:pt idx="8" formatCode="General">
                        <c:v>-28.176369137670196</c:v>
                      </c:pt>
                      <c:pt idx="9" formatCode="General">
                        <c:v>-27.781361573373676</c:v>
                      </c:pt>
                      <c:pt idx="10" formatCode="General">
                        <c:v>-27.386354009077156</c:v>
                      </c:pt>
                      <c:pt idx="11" formatCode="General">
                        <c:v>-27.056406959152799</c:v>
                      </c:pt>
                      <c:pt idx="12" formatCode="General">
                        <c:v>-26.799826021180031</c:v>
                      </c:pt>
                      <c:pt idx="13" formatCode="General">
                        <c:v>-26.54324508320726</c:v>
                      </c:pt>
                      <c:pt idx="14" formatCode="General">
                        <c:v>-26.286664145234493</c:v>
                      </c:pt>
                      <c:pt idx="15" formatCode="General">
                        <c:v>-26.030083207261725</c:v>
                      </c:pt>
                      <c:pt idx="16" formatCode="General">
                        <c:v>-25.773502269288958</c:v>
                      </c:pt>
                      <c:pt idx="17" formatCode="General">
                        <c:v>-25.51692133131619</c:v>
                      </c:pt>
                      <c:pt idx="18" formatCode="General">
                        <c:v>-25.330597579425113</c:v>
                      </c:pt>
                      <c:pt idx="19" formatCode="General">
                        <c:v>-25.155711043872923</c:v>
                      </c:pt>
                      <c:pt idx="20" formatCode="General">
                        <c:v>-24.98082450832073</c:v>
                      </c:pt>
                      <c:pt idx="21" formatCode="General">
                        <c:v>-24.805937972768536</c:v>
                      </c:pt>
                      <c:pt idx="22" formatCode="General">
                        <c:v>-24.631051437216342</c:v>
                      </c:pt>
                      <c:pt idx="23" formatCode="General">
                        <c:v>-24.456164901664149</c:v>
                      </c:pt>
                      <c:pt idx="24" formatCode="General">
                        <c:v>-24.289696969696973</c:v>
                      </c:pt>
                      <c:pt idx="25" formatCode="General">
                        <c:v>-24.148484848484848</c:v>
                      </c:pt>
                      <c:pt idx="26" formatCode="General">
                        <c:v>-24.017818181818182</c:v>
                      </c:pt>
                      <c:pt idx="27" formatCode="General">
                        <c:v>-23.894181818181821</c:v>
                      </c:pt>
                      <c:pt idx="28" formatCode="General">
                        <c:v>-23.774575757575757</c:v>
                      </c:pt>
                      <c:pt idx="29" formatCode="General">
                        <c:v>-23.65881818181818</c:v>
                      </c:pt>
                      <c:pt idx="30" formatCode="General">
                        <c:v>-23.551545454545455</c:v>
                      </c:pt>
                      <c:pt idx="31" formatCode="General">
                        <c:v>-23.456080181543115</c:v>
                      </c:pt>
                      <c:pt idx="32" formatCode="General">
                        <c:v>-23.366972768532527</c:v>
                      </c:pt>
                      <c:pt idx="33" formatCode="General">
                        <c:v>-23.277865355521936</c:v>
                      </c:pt>
                      <c:pt idx="34" formatCode="General">
                        <c:v>-23.188757942511348</c:v>
                      </c:pt>
                      <c:pt idx="35" formatCode="General">
                        <c:v>-23.099650529500757</c:v>
                      </c:pt>
                      <c:pt idx="36" formatCode="General">
                        <c:v>-23.010543116490169</c:v>
                      </c:pt>
                      <c:pt idx="37" formatCode="General">
                        <c:v>-22.922319213313163</c:v>
                      </c:pt>
                      <c:pt idx="38" formatCode="General">
                        <c:v>-22.855299546142209</c:v>
                      </c:pt>
                      <c:pt idx="39" formatCode="General">
                        <c:v>-22.788279878971256</c:v>
                      </c:pt>
                      <c:pt idx="40" formatCode="General">
                        <c:v>-22.721260211800303</c:v>
                      </c:pt>
                      <c:pt idx="41" formatCode="General">
                        <c:v>-22.654240544629349</c:v>
                      </c:pt>
                      <c:pt idx="42" formatCode="General">
                        <c:v>-22.587220877458396</c:v>
                      </c:pt>
                      <c:pt idx="43" formatCode="General">
                        <c:v>-22.520201210287443</c:v>
                      </c:pt>
                      <c:pt idx="44" formatCode="General">
                        <c:v>-22.462158850226928</c:v>
                      </c:pt>
                      <c:pt idx="45" formatCode="General">
                        <c:v>-22.416016641452345</c:v>
                      </c:pt>
                      <c:pt idx="46" formatCode="General">
                        <c:v>-22.369874432677761</c:v>
                      </c:pt>
                      <c:pt idx="47" formatCode="General">
                        <c:v>-22.323732223903175</c:v>
                      </c:pt>
                      <c:pt idx="48" formatCode="General">
                        <c:v>-22.277590015128592</c:v>
                      </c:pt>
                      <c:pt idx="49" formatCode="General">
                        <c:v>-22.231447806354009</c:v>
                      </c:pt>
                      <c:pt idx="50" formatCode="General">
                        <c:v>-22.185305597579426</c:v>
                      </c:pt>
                      <c:pt idx="51" formatCode="General">
                        <c:v>-22.148796969696971</c:v>
                      </c:pt>
                      <c:pt idx="52" formatCode="General">
                        <c:v>-22.114403030303031</c:v>
                      </c:pt>
                      <c:pt idx="53" formatCode="General">
                        <c:v>-22.08000909090909</c:v>
                      </c:pt>
                      <c:pt idx="54" formatCode="General">
                        <c:v>-22.04561515151515</c:v>
                      </c:pt>
                      <c:pt idx="55" formatCode="General">
                        <c:v>-22.01122121212121</c:v>
                      </c:pt>
                      <c:pt idx="56" formatCode="General">
                        <c:v>-21.97682727272727</c:v>
                      </c:pt>
                      <c:pt idx="57" formatCode="General">
                        <c:v>-21.944698795180724</c:v>
                      </c:pt>
                      <c:pt idx="58" formatCode="General">
                        <c:v>-21.920602409638555</c:v>
                      </c:pt>
                      <c:pt idx="59" formatCode="General">
                        <c:v>-21.893709090909091</c:v>
                      </c:pt>
                      <c:pt idx="60" formatCode="General">
                        <c:v>-21.864618181818184</c:v>
                      </c:pt>
                      <c:pt idx="61" formatCode="General">
                        <c:v>-21.842145454545456</c:v>
                      </c:pt>
                      <c:pt idx="62" formatCode="General">
                        <c:v>-21.819066666666668</c:v>
                      </c:pt>
                      <c:pt idx="63" formatCode="General">
                        <c:v>-21.792400000000001</c:v>
                      </c:pt>
                      <c:pt idx="64" formatCode="General">
                        <c:v>-21.768987897125566</c:v>
                      </c:pt>
                      <c:pt idx="65" formatCode="General">
                        <c:v>-21.747656580937971</c:v>
                      </c:pt>
                      <c:pt idx="66" formatCode="General">
                        <c:v>-21.726325264750379</c:v>
                      </c:pt>
                      <c:pt idx="67" formatCode="General">
                        <c:v>-21.704993948562784</c:v>
                      </c:pt>
                      <c:pt idx="68" formatCode="General">
                        <c:v>-21.683662632375189</c:v>
                      </c:pt>
                      <c:pt idx="69" formatCode="General">
                        <c:v>-21.662331316187593</c:v>
                      </c:pt>
                      <c:pt idx="70" formatCode="General">
                        <c:v>-21.640999999999998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-59.298181818181817</c:v>
                      </c:pt>
                      <c:pt idx="1">
                        <c:v>-57.82181818181818</c:v>
                      </c:pt>
                      <c:pt idx="2" formatCode="General">
                        <c:v>-56.458181818181814</c:v>
                      </c:pt>
                      <c:pt idx="3" formatCode="General">
                        <c:v>-55.200727272727271</c:v>
                      </c:pt>
                      <c:pt idx="4" formatCode="General">
                        <c:v>-54.083393939393936</c:v>
                      </c:pt>
                      <c:pt idx="5" formatCode="General">
                        <c:v>-54.125818181818182</c:v>
                      </c:pt>
                      <c:pt idx="6" formatCode="General">
                        <c:v>-53.727771084337355</c:v>
                      </c:pt>
                      <c:pt idx="7" formatCode="General">
                        <c:v>-52.745843373493976</c:v>
                      </c:pt>
                      <c:pt idx="8" formatCode="General">
                        <c:v>-52.198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-185.65945454545454</c:v>
                      </c:pt>
                      <c:pt idx="1">
                        <c:v>-180.33072727272727</c:v>
                      </c:pt>
                      <c:pt idx="2" formatCode="General">
                        <c:v>-175.38527272727273</c:v>
                      </c:pt>
                      <c:pt idx="3" formatCode="General">
                        <c:v>-170.78933333333333</c:v>
                      </c:pt>
                      <c:pt idx="4" formatCode="General">
                        <c:v>-166.35854545454546</c:v>
                      </c:pt>
                      <c:pt idx="5" formatCode="General">
                        <c:v>-162.34036363636363</c:v>
                      </c:pt>
                      <c:pt idx="6" formatCode="General">
                        <c:v>-158.49319277108435</c:v>
                      </c:pt>
                      <c:pt idx="7" formatCode="General">
                        <c:v>-154.87271084337348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-60.991090909090907</c:v>
                      </c:pt>
                      <c:pt idx="1">
                        <c:v>-59.194363636363633</c:v>
                      </c:pt>
                      <c:pt idx="2" formatCode="General">
                        <c:v>-57.521636363636361</c:v>
                      </c:pt>
                      <c:pt idx="3" formatCode="General">
                        <c:v>-55.711757575757574</c:v>
                      </c:pt>
                      <c:pt idx="4" formatCode="General">
                        <c:v>-53.781818181818181</c:v>
                      </c:pt>
                      <c:pt idx="5" formatCode="General">
                        <c:v>-51.054545454545455</c:v>
                      </c:pt>
                      <c:pt idx="6" formatCode="General">
                        <c:v>-48.842048192771081</c:v>
                      </c:pt>
                      <c:pt idx="7" formatCode="General">
                        <c:v>-47.311927710843378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-82.216848484848484</c:v>
                      </c:pt>
                      <c:pt idx="1">
                        <c:v>-79.841696969696969</c:v>
                      </c:pt>
                      <c:pt idx="2" formatCode="General">
                        <c:v>-77.635636363636351</c:v>
                      </c:pt>
                      <c:pt idx="3" formatCode="General">
                        <c:v>-75.50036363636363</c:v>
                      </c:pt>
                      <c:pt idx="4" formatCode="General">
                        <c:v>-73.38012121212121</c:v>
                      </c:pt>
                      <c:pt idx="5" formatCode="General">
                        <c:v>-71.13163636363636</c:v>
                      </c:pt>
                      <c:pt idx="6" formatCode="General">
                        <c:v>-69.111746987951804</c:v>
                      </c:pt>
                      <c:pt idx="7" formatCode="General">
                        <c:v>-67.394879518072287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-38.072424242424248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-34.485090909090907</c:v>
                      </c:pt>
                      <c:pt idx="5" formatCode="General">
                        <c:v>-34.04872727272727</c:v>
                      </c:pt>
                      <c:pt idx="6" formatCode="General">
                        <c:v>-33.458072289156625</c:v>
                      </c:pt>
                      <c:pt idx="7" formatCode="General">
                        <c:v>-32.66289156626506</c:v>
                      </c:pt>
                      <c:pt idx="8" formatCode="General">
                        <c:v>-32.045999999999999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-143.20793939393937</c:v>
                      </c:pt>
                      <c:pt idx="1">
                        <c:v>-139.0360606060606</c:v>
                      </c:pt>
                      <c:pt idx="2" formatCode="General">
                        <c:v>-135.15727272727273</c:v>
                      </c:pt>
                      <c:pt idx="3" formatCode="General">
                        <c:v>-131.21212121212122</c:v>
                      </c:pt>
                      <c:pt idx="4" formatCode="General">
                        <c:v>-127.16193939393939</c:v>
                      </c:pt>
                      <c:pt idx="5" formatCode="General">
                        <c:v>-122.18618181818181</c:v>
                      </c:pt>
                      <c:pt idx="6" formatCode="General">
                        <c:v>-117.95379518072289</c:v>
                      </c:pt>
                      <c:pt idx="7" formatCode="General">
                        <c:v>-114.70680722891566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-19.405454545454546</c:v>
                      </c:pt>
                      <c:pt idx="5" formatCode="General">
                        <c:v>-19.223636363636366</c:v>
                      </c:pt>
                      <c:pt idx="6" formatCode="General">
                        <c:v>-19.197710843373496</c:v>
                      </c:pt>
                      <c:pt idx="7" formatCode="General">
                        <c:v>-19.378433734939762</c:v>
                      </c:pt>
                      <c:pt idx="8" formatCode="General">
                        <c:v>-19.448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-60.991090909090907</c:v>
                      </c:pt>
                      <c:pt idx="1">
                        <c:v>-59.194363636363633</c:v>
                      </c:pt>
                      <c:pt idx="2" formatCode="General">
                        <c:v>-57.521636363636361</c:v>
                      </c:pt>
                      <c:pt idx="3" formatCode="General">
                        <c:v>-55.711757575757574</c:v>
                      </c:pt>
                      <c:pt idx="4" formatCode="General">
                        <c:v>-53.781818181818181</c:v>
                      </c:pt>
                      <c:pt idx="5" formatCode="General">
                        <c:v>-51.054545454545455</c:v>
                      </c:pt>
                      <c:pt idx="6" formatCode="General">
                        <c:v>-48.842048192771081</c:v>
                      </c:pt>
                      <c:pt idx="7" formatCode="General">
                        <c:v>-47.311927710843378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-38.072424242424248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-34.485090909090907</c:v>
                      </c:pt>
                      <c:pt idx="5" formatCode="General">
                        <c:v>-34.04872727272727</c:v>
                      </c:pt>
                      <c:pt idx="6" formatCode="General">
                        <c:v>-33.458072289156625</c:v>
                      </c:pt>
                      <c:pt idx="7" formatCode="General">
                        <c:v>-32.66289156626506</c:v>
                      </c:pt>
                      <c:pt idx="8" formatCode="General">
                        <c:v>-32.045999999999999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-19.405454545454546</c:v>
                      </c:pt>
                      <c:pt idx="5" formatCode="General">
                        <c:v>-19.223636363636366</c:v>
                      </c:pt>
                      <c:pt idx="6" formatCode="General">
                        <c:v>-19.197710843373496</c:v>
                      </c:pt>
                      <c:pt idx="7" formatCode="General">
                        <c:v>-19.378433734939762</c:v>
                      </c:pt>
                      <c:pt idx="8" formatCode="General">
                        <c:v>-19.448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-60.991090909090907</c:v>
                      </c:pt>
                      <c:pt idx="1">
                        <c:v>-59.194363636363633</c:v>
                      </c:pt>
                      <c:pt idx="2" formatCode="General">
                        <c:v>-57.521636363636361</c:v>
                      </c:pt>
                      <c:pt idx="3" formatCode="General">
                        <c:v>-55.711757575757574</c:v>
                      </c:pt>
                      <c:pt idx="4" formatCode="General">
                        <c:v>-53.781818181818181</c:v>
                      </c:pt>
                      <c:pt idx="5" formatCode="General">
                        <c:v>-51.054545454545455</c:v>
                      </c:pt>
                      <c:pt idx="6" formatCode="General">
                        <c:v>-48.842048192771081</c:v>
                      </c:pt>
                      <c:pt idx="7" formatCode="General">
                        <c:v>-47.311927710843378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-21.225757575757576</c:v>
                      </c:pt>
                      <c:pt idx="1">
                        <c:v>-20.647333333333332</c:v>
                      </c:pt>
                      <c:pt idx="2" formatCode="General">
                        <c:v>-20.113999999999997</c:v>
                      </c:pt>
                      <c:pt idx="3" formatCode="General">
                        <c:v>-19.78860606060606</c:v>
                      </c:pt>
                      <c:pt idx="4" formatCode="General">
                        <c:v>-19.598303030303029</c:v>
                      </c:pt>
                      <c:pt idx="5" formatCode="General">
                        <c:v>-20.077090909090909</c:v>
                      </c:pt>
                      <c:pt idx="6" formatCode="General">
                        <c:v>-20.269698795180723</c:v>
                      </c:pt>
                      <c:pt idx="7" formatCode="General">
                        <c:v>-20.082951807228916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-38.378727272727268</c:v>
                      </c:pt>
                      <c:pt idx="1">
                        <c:v>-37.42915151515151</c:v>
                      </c:pt>
                      <c:pt idx="2" formatCode="General">
                        <c:v>-36.532181818181819</c:v>
                      </c:pt>
                      <c:pt idx="3" formatCode="General">
                        <c:v>-35.705999999999996</c:v>
                      </c:pt>
                      <c:pt idx="4" formatCode="General">
                        <c:v>-34.923137670196667</c:v>
                      </c:pt>
                      <c:pt idx="5" formatCode="General">
                        <c:v>-34.337358547655064</c:v>
                      </c:pt>
                      <c:pt idx="6" formatCode="General">
                        <c:v>-33.751579425113462</c:v>
                      </c:pt>
                      <c:pt idx="7" formatCode="General">
                        <c:v>-33.16580030257186</c:v>
                      </c:pt>
                      <c:pt idx="8" formatCode="General">
                        <c:v>-32.580021180030258</c:v>
                      </c:pt>
                      <c:pt idx="9" formatCode="General">
                        <c:v>-31.994242057488652</c:v>
                      </c:pt>
                      <c:pt idx="10" formatCode="General">
                        <c:v>-31.40846293494705</c:v>
                      </c:pt>
                      <c:pt idx="11" formatCode="General">
                        <c:v>-30.880660606060605</c:v>
                      </c:pt>
                      <c:pt idx="12" formatCode="General">
                        <c:v>-30.418236363636364</c:v>
                      </c:pt>
                      <c:pt idx="13" formatCode="General">
                        <c:v>-30.014454545454544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-28.537327272727275</c:v>
                      </c:pt>
                      <c:pt idx="19" formatCode="General">
                        <c:v>-28.384254545454549</c:v>
                      </c:pt>
                      <c:pt idx="20" formatCode="General">
                        <c:v>-28.3188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-18.938727272727274</c:v>
                      </c:pt>
                      <c:pt idx="1">
                        <c:v>-18.961515151515151</c:v>
                      </c:pt>
                      <c:pt idx="2" formatCode="General">
                        <c:v>-18.991818181818182</c:v>
                      </c:pt>
                      <c:pt idx="3" formatCode="General">
                        <c:v>-19.026545454545452</c:v>
                      </c:pt>
                      <c:pt idx="4" formatCode="General">
                        <c:v>-19.061694402420574</c:v>
                      </c:pt>
                      <c:pt idx="5" formatCode="General">
                        <c:v>-19.082874432677759</c:v>
                      </c:pt>
                      <c:pt idx="6" formatCode="General">
                        <c:v>-19.104054462934947</c:v>
                      </c:pt>
                      <c:pt idx="7" formatCode="General">
                        <c:v>-19.125234493192131</c:v>
                      </c:pt>
                      <c:pt idx="8" formatCode="General">
                        <c:v>-19.146414523449319</c:v>
                      </c:pt>
                      <c:pt idx="9" formatCode="General">
                        <c:v>-19.167594553706504</c:v>
                      </c:pt>
                      <c:pt idx="10" formatCode="General">
                        <c:v>-19.188774583963692</c:v>
                      </c:pt>
                      <c:pt idx="11" formatCode="General">
                        <c:v>-19.21139393939394</c:v>
                      </c:pt>
                      <c:pt idx="12" formatCode="General">
                        <c:v>-19.235636363636363</c:v>
                      </c:pt>
                      <c:pt idx="13" formatCode="General">
                        <c:v>-19.249939393939393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-60.070545454545453</c:v>
                      </c:pt>
                      <c:pt idx="1">
                        <c:v>-58.733212121212119</c:v>
                      </c:pt>
                      <c:pt idx="2" formatCode="General">
                        <c:v>-57.55745454545454</c:v>
                      </c:pt>
                      <c:pt idx="3" formatCode="General">
                        <c:v>-56.576363636363631</c:v>
                      </c:pt>
                      <c:pt idx="4" formatCode="General">
                        <c:v>-55.701125567322237</c:v>
                      </c:pt>
                      <c:pt idx="5" formatCode="General">
                        <c:v>-55.215195158850221</c:v>
                      </c:pt>
                      <c:pt idx="6" formatCode="General">
                        <c:v>-54.729264750378213</c:v>
                      </c:pt>
                      <c:pt idx="7" formatCode="General">
                        <c:v>-54.243334341906198</c:v>
                      </c:pt>
                      <c:pt idx="8" formatCode="General">
                        <c:v>-53.75740393343419</c:v>
                      </c:pt>
                      <c:pt idx="9" formatCode="General">
                        <c:v>-53.271473524962175</c:v>
                      </c:pt>
                      <c:pt idx="10" formatCode="General">
                        <c:v>-52.785543116490167</c:v>
                      </c:pt>
                      <c:pt idx="11" formatCode="General">
                        <c:v>-52.353387878787878</c:v>
                      </c:pt>
                      <c:pt idx="12" formatCode="General">
                        <c:v>-51.98187272727273</c:v>
                      </c:pt>
                      <c:pt idx="13" formatCode="General">
                        <c:v>-51.718696969696964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-50.966781818181822</c:v>
                      </c:pt>
                      <c:pt idx="19" formatCode="General">
                        <c:v>-50.939709090909098</c:v>
                      </c:pt>
                      <c:pt idx="20" formatCode="General">
                        <c:v>-50.995466666666672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-38.378727272727268</c:v>
                      </c:pt>
                      <c:pt idx="1">
                        <c:v>-37.42915151515151</c:v>
                      </c:pt>
                      <c:pt idx="2" formatCode="General">
                        <c:v>-36.532181818181819</c:v>
                      </c:pt>
                      <c:pt idx="3" formatCode="General">
                        <c:v>-35.705999999999996</c:v>
                      </c:pt>
                      <c:pt idx="4" formatCode="General">
                        <c:v>-34.923137670196667</c:v>
                      </c:pt>
                      <c:pt idx="5" formatCode="General">
                        <c:v>-34.337358547655064</c:v>
                      </c:pt>
                      <c:pt idx="6" formatCode="General">
                        <c:v>-33.751579425113462</c:v>
                      </c:pt>
                      <c:pt idx="7" formatCode="General">
                        <c:v>-33.16580030257186</c:v>
                      </c:pt>
                      <c:pt idx="8" formatCode="General">
                        <c:v>-32.580021180030258</c:v>
                      </c:pt>
                      <c:pt idx="9" formatCode="General">
                        <c:v>-31.994242057488652</c:v>
                      </c:pt>
                      <c:pt idx="10" formatCode="General">
                        <c:v>-31.40846293494705</c:v>
                      </c:pt>
                      <c:pt idx="11" formatCode="General">
                        <c:v>-30.880660606060605</c:v>
                      </c:pt>
                      <c:pt idx="12" formatCode="General">
                        <c:v>-30.418236363636364</c:v>
                      </c:pt>
                      <c:pt idx="13" formatCode="General">
                        <c:v>-30.014454545454544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-28.537327272727275</c:v>
                      </c:pt>
                      <c:pt idx="19" formatCode="General">
                        <c:v>-28.384254545454549</c:v>
                      </c:pt>
                      <c:pt idx="20" formatCode="General">
                        <c:v>-28.3188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-16.68690909090909</c:v>
                      </c:pt>
                      <c:pt idx="1">
                        <c:v>-16.125090909090908</c:v>
                      </c:pt>
                      <c:pt idx="2" formatCode="General">
                        <c:v>-15.50690909090909</c:v>
                      </c:pt>
                      <c:pt idx="3" formatCode="General">
                        <c:v>-14.835636363636363</c:v>
                      </c:pt>
                      <c:pt idx="4" formatCode="General">
                        <c:v>-14.145149773071102</c:v>
                      </c:pt>
                      <c:pt idx="5" formatCode="General">
                        <c:v>-13.459521936459907</c:v>
                      </c:pt>
                      <c:pt idx="6" formatCode="General">
                        <c:v>-12.773894099848713</c:v>
                      </c:pt>
                      <c:pt idx="7" formatCode="General">
                        <c:v>-12.088266263237518</c:v>
                      </c:pt>
                      <c:pt idx="8" formatCode="General">
                        <c:v>-11.402638426626323</c:v>
                      </c:pt>
                      <c:pt idx="9" formatCode="General">
                        <c:v>-10.717010590015128</c:v>
                      </c:pt>
                      <c:pt idx="10" formatCode="General">
                        <c:v>-10.031382753403932</c:v>
                      </c:pt>
                      <c:pt idx="11" formatCode="General">
                        <c:v>-9.4079333333333341</c:v>
                      </c:pt>
                      <c:pt idx="12" formatCode="General">
                        <c:v>-8.8546000000000014</c:v>
                      </c:pt>
                      <c:pt idx="13" formatCode="General">
                        <c:v>-8.3102121212121229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-6.1078727272727269</c:v>
                      </c:pt>
                      <c:pt idx="19" formatCode="General">
                        <c:v>-5.8288000000000002</c:v>
                      </c:pt>
                      <c:pt idx="20" formatCode="General">
                        <c:v>-5.6421333333333328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-187.38066666666666</c:v>
                      </c:pt>
                      <c:pt idx="1">
                        <c:v>-182.07072727272725</c:v>
                      </c:pt>
                      <c:pt idx="2" formatCode="General">
                        <c:v>-177.12527272727272</c:v>
                      </c:pt>
                      <c:pt idx="3" formatCode="General">
                        <c:v>-172.5691515151515</c:v>
                      </c:pt>
                      <c:pt idx="4" formatCode="General">
                        <c:v>-168.23066565809378</c:v>
                      </c:pt>
                      <c:pt idx="5" formatCode="General">
                        <c:v>-164.73898638426624</c:v>
                      </c:pt>
                      <c:pt idx="6" formatCode="General">
                        <c:v>-161.24730711043873</c:v>
                      </c:pt>
                      <c:pt idx="7" formatCode="General">
                        <c:v>-157.75562783661118</c:v>
                      </c:pt>
                      <c:pt idx="8" formatCode="General">
                        <c:v>-154.26394856278367</c:v>
                      </c:pt>
                      <c:pt idx="9" formatCode="General">
                        <c:v>-150.77226928895612</c:v>
                      </c:pt>
                      <c:pt idx="10" formatCode="General">
                        <c:v>-147.28059001512861</c:v>
                      </c:pt>
                      <c:pt idx="11" formatCode="General">
                        <c:v>-144.13393939393941</c:v>
                      </c:pt>
                      <c:pt idx="12" formatCode="General">
                        <c:v>-141.37636363636364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-82.844424242424239</c:v>
                      </c:pt>
                      <c:pt idx="1">
                        <c:v>-80.383333333333326</c:v>
                      </c:pt>
                      <c:pt idx="2" formatCode="General">
                        <c:v>-78.05</c:v>
                      </c:pt>
                      <c:pt idx="3" formatCode="General">
                        <c:v>-75.849393939393934</c:v>
                      </c:pt>
                      <c:pt idx="4" formatCode="General">
                        <c:v>-73.726338880484121</c:v>
                      </c:pt>
                      <c:pt idx="5" formatCode="General">
                        <c:v>-71.930574886535553</c:v>
                      </c:pt>
                      <c:pt idx="6" formatCode="General">
                        <c:v>-70.134810892586998</c:v>
                      </c:pt>
                      <c:pt idx="7" formatCode="General">
                        <c:v>-68.339046898638429</c:v>
                      </c:pt>
                      <c:pt idx="8" formatCode="General">
                        <c:v>-66.54328290468986</c:v>
                      </c:pt>
                      <c:pt idx="9" formatCode="General">
                        <c:v>-64.747518910741306</c:v>
                      </c:pt>
                      <c:pt idx="10" formatCode="General">
                        <c:v>-62.951754916792737</c:v>
                      </c:pt>
                      <c:pt idx="11" formatCode="General">
                        <c:v>-61.330606060606058</c:v>
                      </c:pt>
                      <c:pt idx="12" formatCode="General">
                        <c:v>-59.906363636363636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-143.9970303030303</c:v>
                      </c:pt>
                      <c:pt idx="1">
                        <c:v>-139.46260606060605</c:v>
                      </c:pt>
                      <c:pt idx="2" formatCode="General">
                        <c:v>-135.07472727272724</c:v>
                      </c:pt>
                      <c:pt idx="3" formatCode="General">
                        <c:v>-130.82842424242423</c:v>
                      </c:pt>
                      <c:pt idx="4" formatCode="General">
                        <c:v>-126.67468986384266</c:v>
                      </c:pt>
                      <c:pt idx="5" formatCode="General">
                        <c:v>-122.98331316187594</c:v>
                      </c:pt>
                      <c:pt idx="6" formatCode="General">
                        <c:v>-119.29193645990922</c:v>
                      </c:pt>
                      <c:pt idx="7" formatCode="General">
                        <c:v>-115.60055975794251</c:v>
                      </c:pt>
                      <c:pt idx="8" formatCode="General">
                        <c:v>-111.90918305597579</c:v>
                      </c:pt>
                      <c:pt idx="9" formatCode="General">
                        <c:v>-108.21780635400907</c:v>
                      </c:pt>
                      <c:pt idx="10" formatCode="General">
                        <c:v>-104.52642965204237</c:v>
                      </c:pt>
                      <c:pt idx="11" formatCode="General">
                        <c:v>-101.18848484848485</c:v>
                      </c:pt>
                      <c:pt idx="12" formatCode="General">
                        <c:v>-98.24909090909091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-61.152606060606054</c:v>
                      </c:pt>
                      <c:pt idx="1">
                        <c:v>-59.079272727272723</c:v>
                      </c:pt>
                      <c:pt idx="2" formatCode="General">
                        <c:v>-57.024727272727269</c:v>
                      </c:pt>
                      <c:pt idx="3" formatCode="General">
                        <c:v>-54.979030303030299</c:v>
                      </c:pt>
                      <c:pt idx="4" formatCode="General">
                        <c:v>-52.948350983358544</c:v>
                      </c:pt>
                      <c:pt idx="5" formatCode="General">
                        <c:v>-51.052738275340396</c:v>
                      </c:pt>
                      <c:pt idx="6" formatCode="General">
                        <c:v>-49.15712556732224</c:v>
                      </c:pt>
                      <c:pt idx="7" formatCode="General">
                        <c:v>-47.261512859304084</c:v>
                      </c:pt>
                      <c:pt idx="8" formatCode="General">
                        <c:v>-45.365900151285928</c:v>
                      </c:pt>
                      <c:pt idx="9" formatCode="General">
                        <c:v>-43.470287443267779</c:v>
                      </c:pt>
                      <c:pt idx="10" formatCode="General">
                        <c:v>-41.574674735249623</c:v>
                      </c:pt>
                      <c:pt idx="11" formatCode="General">
                        <c:v>-39.857878787878789</c:v>
                      </c:pt>
                      <c:pt idx="12" formatCode="General">
                        <c:v>-38.342727272727274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-61.152606060606054</c:v>
                      </c:pt>
                      <c:pt idx="1">
                        <c:v>-59.079272727272723</c:v>
                      </c:pt>
                      <c:pt idx="2" formatCode="General">
                        <c:v>-57.024727272727269</c:v>
                      </c:pt>
                      <c:pt idx="3" formatCode="General">
                        <c:v>-54.979030303030299</c:v>
                      </c:pt>
                      <c:pt idx="4" formatCode="General">
                        <c:v>-52.948350983358544</c:v>
                      </c:pt>
                      <c:pt idx="5" formatCode="General">
                        <c:v>-51.052738275340396</c:v>
                      </c:pt>
                      <c:pt idx="6" formatCode="General">
                        <c:v>-49.15712556732224</c:v>
                      </c:pt>
                      <c:pt idx="7" formatCode="General">
                        <c:v>-47.261512859304084</c:v>
                      </c:pt>
                      <c:pt idx="8" formatCode="General">
                        <c:v>-45.365900151285928</c:v>
                      </c:pt>
                      <c:pt idx="9" formatCode="General">
                        <c:v>-43.470287443267779</c:v>
                      </c:pt>
                      <c:pt idx="10" formatCode="General">
                        <c:v>-41.574674735249623</c:v>
                      </c:pt>
                      <c:pt idx="11" formatCode="General">
                        <c:v>-39.857878787878789</c:v>
                      </c:pt>
                      <c:pt idx="12" formatCode="General">
                        <c:v>-38.342727272727274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-18.938727272727274</c:v>
                      </c:pt>
                      <c:pt idx="1">
                        <c:v>-18.961515151515151</c:v>
                      </c:pt>
                      <c:pt idx="2" formatCode="General">
                        <c:v>-18.991818181818182</c:v>
                      </c:pt>
                      <c:pt idx="3" formatCode="General">
                        <c:v>-19.026545454545452</c:v>
                      </c:pt>
                      <c:pt idx="4" formatCode="General">
                        <c:v>-19.061694402420574</c:v>
                      </c:pt>
                      <c:pt idx="5" formatCode="General">
                        <c:v>-19.082874432677759</c:v>
                      </c:pt>
                      <c:pt idx="6" formatCode="General">
                        <c:v>-19.104054462934947</c:v>
                      </c:pt>
                      <c:pt idx="7" formatCode="General">
                        <c:v>-19.125234493192131</c:v>
                      </c:pt>
                      <c:pt idx="8" formatCode="General">
                        <c:v>-19.146414523449319</c:v>
                      </c:pt>
                      <c:pt idx="9" formatCode="General">
                        <c:v>-19.167594553706504</c:v>
                      </c:pt>
                      <c:pt idx="10" formatCode="General">
                        <c:v>-19.188774583963692</c:v>
                      </c:pt>
                      <c:pt idx="11" formatCode="General">
                        <c:v>-19.21139393939394</c:v>
                      </c:pt>
                      <c:pt idx="12" formatCode="General">
                        <c:v>-19.235636363636363</c:v>
                      </c:pt>
                      <c:pt idx="13" formatCode="General">
                        <c:v>-19.249939393939393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-61.152606060606054</c:v>
                      </c:pt>
                      <c:pt idx="1">
                        <c:v>-59.079272727272723</c:v>
                      </c:pt>
                      <c:pt idx="2" formatCode="General">
                        <c:v>-57.024727272727269</c:v>
                      </c:pt>
                      <c:pt idx="3" formatCode="General">
                        <c:v>-54.979030303030299</c:v>
                      </c:pt>
                      <c:pt idx="4" formatCode="General">
                        <c:v>-52.948350983358544</c:v>
                      </c:pt>
                      <c:pt idx="5" formatCode="General">
                        <c:v>-51.052738275340396</c:v>
                      </c:pt>
                      <c:pt idx="6" formatCode="General">
                        <c:v>-49.15712556732224</c:v>
                      </c:pt>
                      <c:pt idx="7" formatCode="General">
                        <c:v>-47.261512859304084</c:v>
                      </c:pt>
                      <c:pt idx="8" formatCode="General">
                        <c:v>-45.365900151285928</c:v>
                      </c:pt>
                      <c:pt idx="9" formatCode="General">
                        <c:v>-43.470287443267779</c:v>
                      </c:pt>
                      <c:pt idx="10" formatCode="General">
                        <c:v>-41.574674735249623</c:v>
                      </c:pt>
                      <c:pt idx="11" formatCode="General">
                        <c:v>-39.857878787878789</c:v>
                      </c:pt>
                      <c:pt idx="12" formatCode="General">
                        <c:v>-38.342727272727274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-16.68690909090909</c:v>
                      </c:pt>
                      <c:pt idx="1">
                        <c:v>-16.125090909090908</c:v>
                      </c:pt>
                      <c:pt idx="2" formatCode="General">
                        <c:v>-15.50690909090909</c:v>
                      </c:pt>
                      <c:pt idx="3" formatCode="General">
                        <c:v>-14.835636363636363</c:v>
                      </c:pt>
                      <c:pt idx="4" formatCode="General">
                        <c:v>-14.145149773071102</c:v>
                      </c:pt>
                      <c:pt idx="5" formatCode="General">
                        <c:v>-13.459521936459907</c:v>
                      </c:pt>
                      <c:pt idx="6" formatCode="General">
                        <c:v>-12.773894099848713</c:v>
                      </c:pt>
                      <c:pt idx="7" formatCode="General">
                        <c:v>-12.088266263237518</c:v>
                      </c:pt>
                      <c:pt idx="8" formatCode="General">
                        <c:v>-11.402638426626323</c:v>
                      </c:pt>
                      <c:pt idx="9" formatCode="General">
                        <c:v>-10.717010590015128</c:v>
                      </c:pt>
                      <c:pt idx="10" formatCode="General">
                        <c:v>-10.031382753403932</c:v>
                      </c:pt>
                      <c:pt idx="11" formatCode="General">
                        <c:v>-9.4079333333333341</c:v>
                      </c:pt>
                      <c:pt idx="12" formatCode="General">
                        <c:v>-8.8546000000000014</c:v>
                      </c:pt>
                      <c:pt idx="13" formatCode="General">
                        <c:v>-8.3102121212121229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-6.1078727272727269</c:v>
                      </c:pt>
                      <c:pt idx="19" formatCode="General">
                        <c:v>-5.8288000000000002</c:v>
                      </c:pt>
                      <c:pt idx="20" formatCode="General">
                        <c:v>-5.6421333333333328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6374250025097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3000208044"/>
          <c:y val="0.1134570010025276"/>
          <c:w val="0.79872285919300678"/>
          <c:h val="0.79349420735008158"/>
        </c:manualLayout>
      </c:layout>
      <c:scatterChart>
        <c:scatterStyle val="smoothMarker"/>
        <c:varyColors val="0"/>
        <c:ser>
          <c:idx val="9"/>
          <c:order val="11"/>
          <c:tx>
            <c:strRef>
              <c:f>'Gibbs-EVAL'!$A$112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-27.122057488653553</c:v>
                </c:pt>
                <c:pt idx="1">
                  <c:v>-26.427655068078668</c:v>
                </c:pt>
                <c:pt idx="2" formatCode="General">
                  <c:v>-25.733252647503779</c:v>
                </c:pt>
                <c:pt idx="3" formatCode="General">
                  <c:v>-25.038850226928894</c:v>
                </c:pt>
                <c:pt idx="4" formatCode="General">
                  <c:v>-24.363691376701965</c:v>
                </c:pt>
                <c:pt idx="5" formatCode="General">
                  <c:v>-23.909833585476548</c:v>
                </c:pt>
                <c:pt idx="6" formatCode="General">
                  <c:v>-23.455975794251135</c:v>
                </c:pt>
                <c:pt idx="7" formatCode="General">
                  <c:v>-23.002118003025718</c:v>
                </c:pt>
                <c:pt idx="8" formatCode="General">
                  <c:v>-22.548260211800301</c:v>
                </c:pt>
                <c:pt idx="9" formatCode="General">
                  <c:v>-22.094402420574884</c:v>
                </c:pt>
                <c:pt idx="10" formatCode="General">
                  <c:v>-21.640544629349471</c:v>
                </c:pt>
                <c:pt idx="11" formatCode="General">
                  <c:v>-21.252102874432676</c:v>
                </c:pt>
                <c:pt idx="12" formatCode="General">
                  <c:v>-20.937428139183055</c:v>
                </c:pt>
                <c:pt idx="13" formatCode="General">
                  <c:v>-20.622753403933434</c:v>
                </c:pt>
                <c:pt idx="14" formatCode="General">
                  <c:v>-20.308078668683812</c:v>
                </c:pt>
                <c:pt idx="15" formatCode="General">
                  <c:v>-19.993403933434191</c:v>
                </c:pt>
                <c:pt idx="16" formatCode="General">
                  <c:v>-19.67872919818457</c:v>
                </c:pt>
                <c:pt idx="17" formatCode="General">
                  <c:v>-19.364054462934945</c:v>
                </c:pt>
                <c:pt idx="18" formatCode="General">
                  <c:v>-19.122239031770047</c:v>
                </c:pt>
                <c:pt idx="19" formatCode="General">
                  <c:v>-18.892284417549167</c:v>
                </c:pt>
                <c:pt idx="20" formatCode="General">
                  <c:v>-18.662329803328291</c:v>
                </c:pt>
                <c:pt idx="21" formatCode="General">
                  <c:v>-18.432375189107415</c:v>
                </c:pt>
                <c:pt idx="22" formatCode="General">
                  <c:v>-18.202420574886535</c:v>
                </c:pt>
                <c:pt idx="23" formatCode="General">
                  <c:v>-17.972465960665659</c:v>
                </c:pt>
                <c:pt idx="24" formatCode="General">
                  <c:v>-17.751515151515154</c:v>
                </c:pt>
                <c:pt idx="25" formatCode="General">
                  <c:v>-17.557575757575759</c:v>
                </c:pt>
                <c:pt idx="26" formatCode="General">
                  <c:v>-17.374545454545455</c:v>
                </c:pt>
                <c:pt idx="27" formatCode="General">
                  <c:v>-17.198787878787879</c:v>
                </c:pt>
                <c:pt idx="28" formatCode="General">
                  <c:v>-17.028787878787881</c:v>
                </c:pt>
                <c:pt idx="29" formatCode="General">
                  <c:v>-16.862727272727273</c:v>
                </c:pt>
                <c:pt idx="30" formatCode="General">
                  <c:v>-16.705151515151513</c:v>
                </c:pt>
                <c:pt idx="31" formatCode="General">
                  <c:v>-16.561497730711043</c:v>
                </c:pt>
                <c:pt idx="32" formatCode="General">
                  <c:v>-16.425340393343419</c:v>
                </c:pt>
                <c:pt idx="33" formatCode="General">
                  <c:v>-16.289183055975794</c:v>
                </c:pt>
                <c:pt idx="34" formatCode="General">
                  <c:v>-16.15302571860817</c:v>
                </c:pt>
                <c:pt idx="35" formatCode="General">
                  <c:v>-16.016868381240545</c:v>
                </c:pt>
                <c:pt idx="36" formatCode="General">
                  <c:v>-15.880711043872919</c:v>
                </c:pt>
                <c:pt idx="37" formatCode="General">
                  <c:v>-15.745582450832073</c:v>
                </c:pt>
                <c:pt idx="38" formatCode="General">
                  <c:v>-15.635143721633888</c:v>
                </c:pt>
                <c:pt idx="39" formatCode="General">
                  <c:v>-15.524704992435703</c:v>
                </c:pt>
                <c:pt idx="40" formatCode="General">
                  <c:v>-15.414266263237518</c:v>
                </c:pt>
                <c:pt idx="41" formatCode="General">
                  <c:v>-15.303827534039334</c:v>
                </c:pt>
                <c:pt idx="42" formatCode="General">
                  <c:v>-15.193388804841151</c:v>
                </c:pt>
                <c:pt idx="43" formatCode="General">
                  <c:v>-15.082950075642966</c:v>
                </c:pt>
                <c:pt idx="44" formatCode="General">
                  <c:v>-14.982269288956127</c:v>
                </c:pt>
                <c:pt idx="45" formatCode="General">
                  <c:v>-14.894523449319212</c:v>
                </c:pt>
                <c:pt idx="46" formatCode="General">
                  <c:v>-14.8067776096823</c:v>
                </c:pt>
                <c:pt idx="47" formatCode="General">
                  <c:v>-14.719031770045385</c:v>
                </c:pt>
                <c:pt idx="48" formatCode="General">
                  <c:v>-14.631285930408472</c:v>
                </c:pt>
                <c:pt idx="49" formatCode="General">
                  <c:v>-14.543540090771558</c:v>
                </c:pt>
                <c:pt idx="50" formatCode="General">
                  <c:v>-14.455794251134643</c:v>
                </c:pt>
                <c:pt idx="51" formatCode="General">
                  <c:v>-14.377878787878787</c:v>
                </c:pt>
                <c:pt idx="52" formatCode="General">
                  <c:v>-14.302121212121211</c:v>
                </c:pt>
                <c:pt idx="53" formatCode="General">
                  <c:v>-14.226363636363635</c:v>
                </c:pt>
                <c:pt idx="54" formatCode="General">
                  <c:v>-14.15060606060606</c:v>
                </c:pt>
                <c:pt idx="55" formatCode="General">
                  <c:v>-14.074848484848484</c:v>
                </c:pt>
                <c:pt idx="56" formatCode="General">
                  <c:v>-13.999090909090908</c:v>
                </c:pt>
                <c:pt idx="57" formatCode="General">
                  <c:v>-13.925421686746986</c:v>
                </c:pt>
                <c:pt idx="58" formatCode="General">
                  <c:v>-13.859156626506024</c:v>
                </c:pt>
                <c:pt idx="59" formatCode="General">
                  <c:v>-13.789272727272728</c:v>
                </c:pt>
                <c:pt idx="60" formatCode="General">
                  <c:v>-13.716545454545455</c:v>
                </c:pt>
                <c:pt idx="61" formatCode="General">
                  <c:v>-13.649333333333333</c:v>
                </c:pt>
                <c:pt idx="62" formatCode="General">
                  <c:v>-13.581090909090909</c:v>
                </c:pt>
                <c:pt idx="63" formatCode="General">
                  <c:v>-13.508363636363637</c:v>
                </c:pt>
                <c:pt idx="64" formatCode="General">
                  <c:v>-13.4357034795764</c:v>
                </c:pt>
                <c:pt idx="65" formatCode="General">
                  <c:v>-13.363086232980333</c:v>
                </c:pt>
                <c:pt idx="66" formatCode="General">
                  <c:v>-13.290468986384266</c:v>
                </c:pt>
                <c:pt idx="67" formatCode="General">
                  <c:v>-13.2178517397882</c:v>
                </c:pt>
                <c:pt idx="68" formatCode="General">
                  <c:v>-13.145234493192133</c:v>
                </c:pt>
                <c:pt idx="69" formatCode="General">
                  <c:v>-13.072617246596067</c:v>
                </c:pt>
                <c:pt idx="70" formatCode="General">
                  <c:v>-13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8B30-4E9C-A50A-EFE1F64DE2B3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-16.846666666666668</c:v>
                </c:pt>
                <c:pt idx="1">
                  <c:v>-16.527151515151516</c:v>
                </c:pt>
                <c:pt idx="2" formatCode="General">
                  <c:v>-16.230181818181816</c:v>
                </c:pt>
                <c:pt idx="3" formatCode="General">
                  <c:v>-15.62351515151515</c:v>
                </c:pt>
                <c:pt idx="4" formatCode="General">
                  <c:v>-14.886787878787878</c:v>
                </c:pt>
                <c:pt idx="5" formatCode="General">
                  <c:v>-13.971636363636362</c:v>
                </c:pt>
                <c:pt idx="6" formatCode="General">
                  <c:v>-13.188373493975902</c:v>
                </c:pt>
                <c:pt idx="7" formatCode="General">
                  <c:v>-12.579939759036144</c:v>
                </c:pt>
                <c:pt idx="8" formatCode="General">
                  <c:v>-11.894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8B30-4E9C-A50A-EFE1F64DE2B3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(l)GeE[l]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-16.846666666666668</c:v>
                </c:pt>
                <c:pt idx="1">
                  <c:v>-16.527151515151516</c:v>
                </c:pt>
                <c:pt idx="2" formatCode="General">
                  <c:v>-16.230181818181816</c:v>
                </c:pt>
                <c:pt idx="3" formatCode="General">
                  <c:v>-15.62351515151515</c:v>
                </c:pt>
                <c:pt idx="4" formatCode="General">
                  <c:v>-14.886787878787878</c:v>
                </c:pt>
                <c:pt idx="5" formatCode="General">
                  <c:v>-13.971636363636362</c:v>
                </c:pt>
                <c:pt idx="6" formatCode="General">
                  <c:v>-13.188373493975902</c:v>
                </c:pt>
                <c:pt idx="7" formatCode="General">
                  <c:v>-12.579939759036144</c:v>
                </c:pt>
                <c:pt idx="8" formatCode="General">
                  <c:v>-11.894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0-8B30-4E9C-A50A-EFE1F64DE2B3}"/>
            </c:ext>
          </c:extLst>
        </c:ser>
        <c:ser>
          <c:idx val="69"/>
          <c:order val="69"/>
          <c:tx>
            <c:strRef>
              <c:f>'Gibbs-EVAL'!$A$170</c:f>
              <c:strCache>
                <c:ptCount val="1"/>
                <c:pt idx="0">
                  <c:v>(l)Ge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-16.68690909090909</c:v>
                </c:pt>
                <c:pt idx="1">
                  <c:v>-16.125090909090908</c:v>
                </c:pt>
                <c:pt idx="2" formatCode="General">
                  <c:v>-15.50690909090909</c:v>
                </c:pt>
                <c:pt idx="3" formatCode="General">
                  <c:v>-14.835636363636363</c:v>
                </c:pt>
                <c:pt idx="4" formatCode="General">
                  <c:v>-14.145149773071102</c:v>
                </c:pt>
                <c:pt idx="5" formatCode="General">
                  <c:v>-13.459521936459907</c:v>
                </c:pt>
                <c:pt idx="6" formatCode="General">
                  <c:v>-12.773894099848713</c:v>
                </c:pt>
                <c:pt idx="7" formatCode="General">
                  <c:v>-12.088266263237518</c:v>
                </c:pt>
                <c:pt idx="8" formatCode="General">
                  <c:v>-11.402638426626323</c:v>
                </c:pt>
                <c:pt idx="9" formatCode="General">
                  <c:v>-10.717010590015128</c:v>
                </c:pt>
                <c:pt idx="10" formatCode="General">
                  <c:v>-10.031382753403932</c:v>
                </c:pt>
                <c:pt idx="11" formatCode="General">
                  <c:v>-9.4079333333333341</c:v>
                </c:pt>
                <c:pt idx="12" formatCode="General">
                  <c:v>-8.8546000000000014</c:v>
                </c:pt>
                <c:pt idx="13" formatCode="General">
                  <c:v>-8.3102121212121229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-6.1078727272727269</c:v>
                </c:pt>
                <c:pt idx="19" formatCode="General">
                  <c:v>-5.8288000000000002</c:v>
                </c:pt>
                <c:pt idx="20" formatCode="General">
                  <c:v>-5.6421333333333328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8B30-4E9C-A50A-EFE1F64DE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-15.537748865355521</c:v>
                      </c:pt>
                      <c:pt idx="1">
                        <c:v>-15.697506807866869</c:v>
                      </c:pt>
                      <c:pt idx="2" formatCode="General">
                        <c:v>-15.857264750378215</c:v>
                      </c:pt>
                      <c:pt idx="3" formatCode="General">
                        <c:v>-16.017022692889562</c:v>
                      </c:pt>
                      <c:pt idx="4" formatCode="General">
                        <c:v>-16.178124054462938</c:v>
                      </c:pt>
                      <c:pt idx="5" formatCode="General">
                        <c:v>-16.354674735249624</c:v>
                      </c:pt>
                      <c:pt idx="6" formatCode="General">
                        <c:v>-16.53122541603631</c:v>
                      </c:pt>
                      <c:pt idx="7" formatCode="General">
                        <c:v>-16.707776096822997</c:v>
                      </c:pt>
                      <c:pt idx="8" formatCode="General">
                        <c:v>-16.884326777609683</c:v>
                      </c:pt>
                      <c:pt idx="9" formatCode="General">
                        <c:v>-17.060877458396369</c:v>
                      </c:pt>
                      <c:pt idx="10" formatCode="General">
                        <c:v>-17.237428139183056</c:v>
                      </c:pt>
                      <c:pt idx="11" formatCode="General">
                        <c:v>-17.412912254160361</c:v>
                      </c:pt>
                      <c:pt idx="12" formatCode="General">
                        <c:v>-17.587193645990922</c:v>
                      </c:pt>
                      <c:pt idx="13" formatCode="General">
                        <c:v>-17.76147503782148</c:v>
                      </c:pt>
                      <c:pt idx="14" formatCode="General">
                        <c:v>-17.935756429652042</c:v>
                      </c:pt>
                      <c:pt idx="15" formatCode="General">
                        <c:v>-18.110037821482599</c:v>
                      </c:pt>
                      <c:pt idx="16" formatCode="General">
                        <c:v>-18.284319213313161</c:v>
                      </c:pt>
                      <c:pt idx="17" formatCode="General">
                        <c:v>-18.458600605143719</c:v>
                      </c:pt>
                      <c:pt idx="18" formatCode="General">
                        <c:v>-18.625075642965204</c:v>
                      </c:pt>
                      <c:pt idx="19" formatCode="General">
                        <c:v>-18.790279878971255</c:v>
                      </c:pt>
                      <c:pt idx="20" formatCode="General">
                        <c:v>-18.955484114977306</c:v>
                      </c:pt>
                      <c:pt idx="21" formatCode="General">
                        <c:v>-19.120688350983357</c:v>
                      </c:pt>
                      <c:pt idx="22" formatCode="General">
                        <c:v>-19.285892586989412</c:v>
                      </c:pt>
                      <c:pt idx="23" formatCode="General">
                        <c:v>-19.451096822995463</c:v>
                      </c:pt>
                      <c:pt idx="24" formatCode="General">
                        <c:v>-19.614545454545457</c:v>
                      </c:pt>
                      <c:pt idx="25" formatCode="General">
                        <c:v>-19.772727272727273</c:v>
                      </c:pt>
                      <c:pt idx="26" formatCode="General">
                        <c:v>-19.929818181818181</c:v>
                      </c:pt>
                      <c:pt idx="27" formatCode="General">
                        <c:v>-20.086181818181821</c:v>
                      </c:pt>
                      <c:pt idx="28" formatCode="General">
                        <c:v>-20.237363636363636</c:v>
                      </c:pt>
                      <c:pt idx="29" formatCode="General">
                        <c:v>-20.388272727272728</c:v>
                      </c:pt>
                      <c:pt idx="30" formatCode="General">
                        <c:v>-20.539181818181817</c:v>
                      </c:pt>
                      <c:pt idx="31" formatCode="General">
                        <c:v>-20.683747352496216</c:v>
                      </c:pt>
                      <c:pt idx="32" formatCode="General">
                        <c:v>-20.824897125567322</c:v>
                      </c:pt>
                      <c:pt idx="33" formatCode="General">
                        <c:v>-20.966046898638425</c:v>
                      </c:pt>
                      <c:pt idx="34" formatCode="General">
                        <c:v>-21.107196671709531</c:v>
                      </c:pt>
                      <c:pt idx="35" formatCode="General">
                        <c:v>-21.248346444780633</c:v>
                      </c:pt>
                      <c:pt idx="36" formatCode="General">
                        <c:v>-21.38949621785174</c:v>
                      </c:pt>
                      <c:pt idx="37" formatCode="General">
                        <c:v>-21.530210287443268</c:v>
                      </c:pt>
                      <c:pt idx="38" formatCode="General">
                        <c:v>-21.66046747352496</c:v>
                      </c:pt>
                      <c:pt idx="39" formatCode="General">
                        <c:v>-21.790724659606656</c:v>
                      </c:pt>
                      <c:pt idx="40" formatCode="General">
                        <c:v>-21.920981845688349</c:v>
                      </c:pt>
                      <c:pt idx="41" formatCode="General">
                        <c:v>-22.051239031770045</c:v>
                      </c:pt>
                      <c:pt idx="42" formatCode="General">
                        <c:v>-22.181496217851738</c:v>
                      </c:pt>
                      <c:pt idx="43" formatCode="General">
                        <c:v>-22.311753403933434</c:v>
                      </c:pt>
                      <c:pt idx="44" formatCode="General">
                        <c:v>-22.439668683812403</c:v>
                      </c:pt>
                      <c:pt idx="45" formatCode="General">
                        <c:v>-22.564479576399393</c:v>
                      </c:pt>
                      <c:pt idx="46" formatCode="General">
                        <c:v>-22.689290468986382</c:v>
                      </c:pt>
                      <c:pt idx="47" formatCode="General">
                        <c:v>-22.814101361573371</c:v>
                      </c:pt>
                      <c:pt idx="48" formatCode="General">
                        <c:v>-22.938912254160361</c:v>
                      </c:pt>
                      <c:pt idx="49" formatCode="General">
                        <c:v>-23.06372314674735</c:v>
                      </c:pt>
                      <c:pt idx="50" formatCode="General">
                        <c:v>-23.188534039334343</c:v>
                      </c:pt>
                      <c:pt idx="51" formatCode="General">
                        <c:v>-23.312754545454546</c:v>
                      </c:pt>
                      <c:pt idx="52" formatCode="General">
                        <c:v>-23.436845454545455</c:v>
                      </c:pt>
                      <c:pt idx="53" formatCode="General">
                        <c:v>-23.560936363636365</c:v>
                      </c:pt>
                      <c:pt idx="54" formatCode="General">
                        <c:v>-23.685027272727272</c:v>
                      </c:pt>
                      <c:pt idx="55" formatCode="General">
                        <c:v>-23.809118181818182</c:v>
                      </c:pt>
                      <c:pt idx="56" formatCode="General">
                        <c:v>-23.933209090909092</c:v>
                      </c:pt>
                      <c:pt idx="57" formatCode="General">
                        <c:v>-24.057831325301208</c:v>
                      </c:pt>
                      <c:pt idx="58" formatCode="General">
                        <c:v>-24.184337349397591</c:v>
                      </c:pt>
                      <c:pt idx="59" formatCode="General">
                        <c:v>-24.31330909090909</c:v>
                      </c:pt>
                      <c:pt idx="60" formatCode="General">
                        <c:v>-24.444218181818179</c:v>
                      </c:pt>
                      <c:pt idx="61" formatCode="General">
                        <c:v>-24.578436363636364</c:v>
                      </c:pt>
                      <c:pt idx="62" formatCode="General">
                        <c:v>-24.713927272727275</c:v>
                      </c:pt>
                      <c:pt idx="63" formatCode="General">
                        <c:v>-24.852109090909092</c:v>
                      </c:pt>
                      <c:pt idx="64" formatCode="General">
                        <c:v>-24.999853252647505</c:v>
                      </c:pt>
                      <c:pt idx="65" formatCode="General">
                        <c:v>-25.153711043872921</c:v>
                      </c:pt>
                      <c:pt idx="66" formatCode="General">
                        <c:v>-25.307568835098337</c:v>
                      </c:pt>
                      <c:pt idx="67" formatCode="General">
                        <c:v>-25.461426626323753</c:v>
                      </c:pt>
                      <c:pt idx="68" formatCode="General">
                        <c:v>-25.615284417549169</c:v>
                      </c:pt>
                      <c:pt idx="69" formatCode="General">
                        <c:v>-25.769142208774586</c:v>
                      </c:pt>
                      <c:pt idx="70" formatCode="General">
                        <c:v>-25.923000000000002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-20.716998487140696</c:v>
                      </c:pt>
                      <c:pt idx="1">
                        <c:v>-20.930009077155823</c:v>
                      </c:pt>
                      <c:pt idx="2" formatCode="General">
                        <c:v>-21.143019667170954</c:v>
                      </c:pt>
                      <c:pt idx="3" formatCode="General">
                        <c:v>-21.356030257186081</c:v>
                      </c:pt>
                      <c:pt idx="4" formatCode="General">
                        <c:v>-21.570832072617247</c:v>
                      </c:pt>
                      <c:pt idx="5" formatCode="General">
                        <c:v>-21.80623298033283</c:v>
                      </c:pt>
                      <c:pt idx="6" formatCode="General">
                        <c:v>-22.041633888048413</c:v>
                      </c:pt>
                      <c:pt idx="7" formatCode="General">
                        <c:v>-22.277034795763996</c:v>
                      </c:pt>
                      <c:pt idx="8" formatCode="General">
                        <c:v>-22.512435703479575</c:v>
                      </c:pt>
                      <c:pt idx="9" formatCode="General">
                        <c:v>-22.747836611195158</c:v>
                      </c:pt>
                      <c:pt idx="10" formatCode="General">
                        <c:v>-22.983237518910741</c:v>
                      </c:pt>
                      <c:pt idx="11" formatCode="General">
                        <c:v>-23.217216338880483</c:v>
                      </c:pt>
                      <c:pt idx="12" formatCode="General">
                        <c:v>-23.449591527987899</c:v>
                      </c:pt>
                      <c:pt idx="13" formatCode="General">
                        <c:v>-23.68196671709531</c:v>
                      </c:pt>
                      <c:pt idx="14" formatCode="General">
                        <c:v>-23.914341906202722</c:v>
                      </c:pt>
                      <c:pt idx="15" formatCode="General">
                        <c:v>-24.146717095310137</c:v>
                      </c:pt>
                      <c:pt idx="16" formatCode="General">
                        <c:v>-24.379092284417549</c:v>
                      </c:pt>
                      <c:pt idx="17" formatCode="General">
                        <c:v>-24.611467473524961</c:v>
                      </c:pt>
                      <c:pt idx="18" formatCode="General">
                        <c:v>-24.83343419062027</c:v>
                      </c:pt>
                      <c:pt idx="19" formatCode="General">
                        <c:v>-25.053706505295008</c:v>
                      </c:pt>
                      <c:pt idx="20" formatCode="General">
                        <c:v>-25.273978819969741</c:v>
                      </c:pt>
                      <c:pt idx="21" formatCode="General">
                        <c:v>-25.494251134644479</c:v>
                      </c:pt>
                      <c:pt idx="22" formatCode="General">
                        <c:v>-25.714523449319213</c:v>
                      </c:pt>
                      <c:pt idx="23" formatCode="General">
                        <c:v>-25.93479576399395</c:v>
                      </c:pt>
                      <c:pt idx="24" formatCode="General">
                        <c:v>-26.152727272727272</c:v>
                      </c:pt>
                      <c:pt idx="25" formatCode="General">
                        <c:v>-26.363636363636363</c:v>
                      </c:pt>
                      <c:pt idx="26" formatCode="General">
                        <c:v>-26.573090909090912</c:v>
                      </c:pt>
                      <c:pt idx="27" formatCode="General">
                        <c:v>-26.781575757575759</c:v>
                      </c:pt>
                      <c:pt idx="28" formatCode="General">
                        <c:v>-26.983151515151516</c:v>
                      </c:pt>
                      <c:pt idx="29" formatCode="General">
                        <c:v>-27.184363636363635</c:v>
                      </c:pt>
                      <c:pt idx="30" formatCode="General">
                        <c:v>-27.385575757575758</c:v>
                      </c:pt>
                      <c:pt idx="31" formatCode="General">
                        <c:v>-27.578329803328291</c:v>
                      </c:pt>
                      <c:pt idx="32" formatCode="General">
                        <c:v>-27.76652950075643</c:v>
                      </c:pt>
                      <c:pt idx="33" formatCode="General">
                        <c:v>-27.95472919818457</c:v>
                      </c:pt>
                      <c:pt idx="34" formatCode="General">
                        <c:v>-28.142928895612709</c:v>
                      </c:pt>
                      <c:pt idx="35" formatCode="General">
                        <c:v>-28.331128593040845</c:v>
                      </c:pt>
                      <c:pt idx="36" formatCode="General">
                        <c:v>-28.519328290468984</c:v>
                      </c:pt>
                      <c:pt idx="37" formatCode="General">
                        <c:v>-28.706947049924356</c:v>
                      </c:pt>
                      <c:pt idx="38" formatCode="General">
                        <c:v>-28.880623298033282</c:v>
                      </c:pt>
                      <c:pt idx="39" formatCode="General">
                        <c:v>-29.054299546142207</c:v>
                      </c:pt>
                      <c:pt idx="40" formatCode="General">
                        <c:v>-29.227975794251133</c:v>
                      </c:pt>
                      <c:pt idx="41" formatCode="General">
                        <c:v>-29.401652042360059</c:v>
                      </c:pt>
                      <c:pt idx="42" formatCode="General">
                        <c:v>-29.575328290468985</c:v>
                      </c:pt>
                      <c:pt idx="43" formatCode="General">
                        <c:v>-29.74900453857791</c:v>
                      </c:pt>
                      <c:pt idx="44" formatCode="General">
                        <c:v>-29.919558245083206</c:v>
                      </c:pt>
                      <c:pt idx="45" formatCode="General">
                        <c:v>-30.085972768532525</c:v>
                      </c:pt>
                      <c:pt idx="46" formatCode="General">
                        <c:v>-30.252387291981844</c:v>
                      </c:pt>
                      <c:pt idx="47" formatCode="General">
                        <c:v>-30.418801815431166</c:v>
                      </c:pt>
                      <c:pt idx="48" formatCode="General">
                        <c:v>-30.585216338880485</c:v>
                      </c:pt>
                      <c:pt idx="49" formatCode="General">
                        <c:v>-30.751630862329804</c:v>
                      </c:pt>
                      <c:pt idx="50" formatCode="General">
                        <c:v>-30.918045385779124</c:v>
                      </c:pt>
                      <c:pt idx="51" formatCode="General">
                        <c:v>-31.083672727272727</c:v>
                      </c:pt>
                      <c:pt idx="52" formatCode="General">
                        <c:v>-31.249127272727275</c:v>
                      </c:pt>
                      <c:pt idx="53" formatCode="General">
                        <c:v>-31.414581818181819</c:v>
                      </c:pt>
                      <c:pt idx="54" formatCode="General">
                        <c:v>-31.580036363636363</c:v>
                      </c:pt>
                      <c:pt idx="55" formatCode="General">
                        <c:v>-31.745490909090908</c:v>
                      </c:pt>
                      <c:pt idx="56" formatCode="General">
                        <c:v>-31.910945454545455</c:v>
                      </c:pt>
                      <c:pt idx="57" formatCode="General">
                        <c:v>-32.077108433734942</c:v>
                      </c:pt>
                      <c:pt idx="58" formatCode="General">
                        <c:v>-32.245783132530121</c:v>
                      </c:pt>
                      <c:pt idx="59" formatCode="General">
                        <c:v>-32.417745454545454</c:v>
                      </c:pt>
                      <c:pt idx="60" formatCode="General">
                        <c:v>-32.592290909090906</c:v>
                      </c:pt>
                      <c:pt idx="61" formatCode="General">
                        <c:v>-32.771248484848485</c:v>
                      </c:pt>
                      <c:pt idx="62" formatCode="General">
                        <c:v>-32.951903030303036</c:v>
                      </c:pt>
                      <c:pt idx="63" formatCode="General">
                        <c:v>-33.136145454545456</c:v>
                      </c:pt>
                      <c:pt idx="64" formatCode="General">
                        <c:v>-33.33313767019667</c:v>
                      </c:pt>
                      <c:pt idx="65" formatCode="General">
                        <c:v>-33.538281391830559</c:v>
                      </c:pt>
                      <c:pt idx="66" formatCode="General">
                        <c:v>-33.743425113464447</c:v>
                      </c:pt>
                      <c:pt idx="67" formatCode="General">
                        <c:v>-33.948568835098335</c:v>
                      </c:pt>
                      <c:pt idx="68" formatCode="General">
                        <c:v>-34.153712556732224</c:v>
                      </c:pt>
                      <c:pt idx="69" formatCode="General">
                        <c:v>-34.358856278366112</c:v>
                      </c:pt>
                      <c:pt idx="70" formatCode="General">
                        <c:v>-34.564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-25.896248108925867</c:v>
                      </c:pt>
                      <c:pt idx="1">
                        <c:v>-26.162511346444781</c:v>
                      </c:pt>
                      <c:pt idx="2" formatCode="General">
                        <c:v>-26.428774583963691</c:v>
                      </c:pt>
                      <c:pt idx="3" formatCode="General">
                        <c:v>-26.6950378214826</c:v>
                      </c:pt>
                      <c:pt idx="4" formatCode="General">
                        <c:v>-26.963540090771556</c:v>
                      </c:pt>
                      <c:pt idx="5" formatCode="General">
                        <c:v>-27.257791225416035</c:v>
                      </c:pt>
                      <c:pt idx="6" formatCode="General">
                        <c:v>-27.552042360060515</c:v>
                      </c:pt>
                      <c:pt idx="7" formatCode="General">
                        <c:v>-27.846293494704991</c:v>
                      </c:pt>
                      <c:pt idx="8" formatCode="General">
                        <c:v>-28.140544629349471</c:v>
                      </c:pt>
                      <c:pt idx="9" formatCode="General">
                        <c:v>-28.43479576399395</c:v>
                      </c:pt>
                      <c:pt idx="10" formatCode="General">
                        <c:v>-28.729046898638426</c:v>
                      </c:pt>
                      <c:pt idx="11" formatCode="General">
                        <c:v>-29.021520423600606</c:v>
                      </c:pt>
                      <c:pt idx="12" formatCode="General">
                        <c:v>-29.311989409984871</c:v>
                      </c:pt>
                      <c:pt idx="13" formatCode="General">
                        <c:v>-29.602458396369137</c:v>
                      </c:pt>
                      <c:pt idx="14" formatCode="General">
                        <c:v>-29.892927382753406</c:v>
                      </c:pt>
                      <c:pt idx="15" formatCode="General">
                        <c:v>-30.183396369137672</c:v>
                      </c:pt>
                      <c:pt idx="16" formatCode="General">
                        <c:v>-30.473865355521937</c:v>
                      </c:pt>
                      <c:pt idx="17" formatCode="General">
                        <c:v>-30.764334341906203</c:v>
                      </c:pt>
                      <c:pt idx="18" formatCode="General">
                        <c:v>-31.04179273827534</c:v>
                      </c:pt>
                      <c:pt idx="19" formatCode="General">
                        <c:v>-31.31713313161876</c:v>
                      </c:pt>
                      <c:pt idx="20" formatCode="General">
                        <c:v>-31.59247352496218</c:v>
                      </c:pt>
                      <c:pt idx="21" formatCode="General">
                        <c:v>-31.867813918305597</c:v>
                      </c:pt>
                      <c:pt idx="22" formatCode="General">
                        <c:v>-32.143154311649013</c:v>
                      </c:pt>
                      <c:pt idx="23" formatCode="General">
                        <c:v>-32.418494704992433</c:v>
                      </c:pt>
                      <c:pt idx="24" formatCode="General">
                        <c:v>-32.690909090909088</c:v>
                      </c:pt>
                      <c:pt idx="25" formatCode="General">
                        <c:v>-32.954545454545453</c:v>
                      </c:pt>
                      <c:pt idx="26" formatCode="General">
                        <c:v>-33.216363636363639</c:v>
                      </c:pt>
                      <c:pt idx="27" formatCode="General">
                        <c:v>-33.476969696969697</c:v>
                      </c:pt>
                      <c:pt idx="28" formatCode="General">
                        <c:v>-33.728939393939399</c:v>
                      </c:pt>
                      <c:pt idx="29" formatCode="General">
                        <c:v>-33.980454545454549</c:v>
                      </c:pt>
                      <c:pt idx="30" formatCode="General">
                        <c:v>-34.231969696969699</c:v>
                      </c:pt>
                      <c:pt idx="31" formatCode="General">
                        <c:v>-34.472912254160363</c:v>
                      </c:pt>
                      <c:pt idx="32" formatCode="General">
                        <c:v>-34.708161875945535</c:v>
                      </c:pt>
                      <c:pt idx="33" formatCode="General">
                        <c:v>-34.943411497730708</c:v>
                      </c:pt>
                      <c:pt idx="34" formatCode="General">
                        <c:v>-35.178661119515887</c:v>
                      </c:pt>
                      <c:pt idx="35" formatCode="General">
                        <c:v>-35.413910741301059</c:v>
                      </c:pt>
                      <c:pt idx="36" formatCode="General">
                        <c:v>-35.649160363086231</c:v>
                      </c:pt>
                      <c:pt idx="37" formatCode="General">
                        <c:v>-35.883683812405444</c:v>
                      </c:pt>
                      <c:pt idx="38" formatCode="General">
                        <c:v>-36.100779122541603</c:v>
                      </c:pt>
                      <c:pt idx="39" formatCode="General">
                        <c:v>-36.317874432677762</c:v>
                      </c:pt>
                      <c:pt idx="40" formatCode="General">
                        <c:v>-36.534969742813921</c:v>
                      </c:pt>
                      <c:pt idx="41" formatCode="General">
                        <c:v>-36.752065052950073</c:v>
                      </c:pt>
                      <c:pt idx="42" formatCode="General">
                        <c:v>-36.969160363086232</c:v>
                      </c:pt>
                      <c:pt idx="43" formatCode="General">
                        <c:v>-37.186255673222391</c:v>
                      </c:pt>
                      <c:pt idx="44" formatCode="General">
                        <c:v>-37.399447806354011</c:v>
                      </c:pt>
                      <c:pt idx="45" formatCode="General">
                        <c:v>-37.607465960665657</c:v>
                      </c:pt>
                      <c:pt idx="46" formatCode="General">
                        <c:v>-37.815484114977309</c:v>
                      </c:pt>
                      <c:pt idx="47" formatCode="General">
                        <c:v>-38.023502269288961</c:v>
                      </c:pt>
                      <c:pt idx="48" formatCode="General">
                        <c:v>-38.231520423600607</c:v>
                      </c:pt>
                      <c:pt idx="49" formatCode="General">
                        <c:v>-38.439538577912259</c:v>
                      </c:pt>
                      <c:pt idx="50" formatCode="General">
                        <c:v>-38.647556732223904</c:v>
                      </c:pt>
                      <c:pt idx="51" formatCode="General">
                        <c:v>-38.854590909090909</c:v>
                      </c:pt>
                      <c:pt idx="52" formatCode="General">
                        <c:v>-39.061409090909095</c:v>
                      </c:pt>
                      <c:pt idx="53" formatCode="General">
                        <c:v>-39.268227272727273</c:v>
                      </c:pt>
                      <c:pt idx="54" formatCode="General">
                        <c:v>-39.475045454545452</c:v>
                      </c:pt>
                      <c:pt idx="55" formatCode="General">
                        <c:v>-39.681863636363637</c:v>
                      </c:pt>
                      <c:pt idx="56" formatCode="General">
                        <c:v>-39.888681818181816</c:v>
                      </c:pt>
                      <c:pt idx="57" formatCode="General">
                        <c:v>-40.096385542168676</c:v>
                      </c:pt>
                      <c:pt idx="58" formatCode="General">
                        <c:v>-40.307228915662648</c:v>
                      </c:pt>
                      <c:pt idx="59" formatCode="General">
                        <c:v>-40.522181818181814</c:v>
                      </c:pt>
                      <c:pt idx="60" formatCode="General">
                        <c:v>-40.740363636363632</c:v>
                      </c:pt>
                      <c:pt idx="61" formatCode="General">
                        <c:v>-40.964060606060606</c:v>
                      </c:pt>
                      <c:pt idx="62" formatCode="General">
                        <c:v>-41.18987878787879</c:v>
                      </c:pt>
                      <c:pt idx="63" formatCode="General">
                        <c:v>-41.420181818181817</c:v>
                      </c:pt>
                      <c:pt idx="64" formatCode="General">
                        <c:v>-41.666422087745836</c:v>
                      </c:pt>
                      <c:pt idx="65" formatCode="General">
                        <c:v>-41.9228517397882</c:v>
                      </c:pt>
                      <c:pt idx="66" formatCode="General">
                        <c:v>-42.179281391830557</c:v>
                      </c:pt>
                      <c:pt idx="67" formatCode="General">
                        <c:v>-42.435711043872921</c:v>
                      </c:pt>
                      <c:pt idx="68" formatCode="General">
                        <c:v>-42.692140695915278</c:v>
                      </c:pt>
                      <c:pt idx="69" formatCode="General">
                        <c:v>-42.948570347957642</c:v>
                      </c:pt>
                      <c:pt idx="70" formatCode="General">
                        <c:v>-43.204999999999998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-36.254747352496217</c:v>
                      </c:pt>
                      <c:pt idx="1">
                        <c:v>-36.627515885022689</c:v>
                      </c:pt>
                      <c:pt idx="2" formatCode="General">
                        <c:v>-37.000284417549167</c:v>
                      </c:pt>
                      <c:pt idx="3" formatCode="General">
                        <c:v>-37.373052950075646</c:v>
                      </c:pt>
                      <c:pt idx="4" formatCode="General">
                        <c:v>-37.748956127080184</c:v>
                      </c:pt>
                      <c:pt idx="5" formatCode="General">
                        <c:v>-38.160907715582454</c:v>
                      </c:pt>
                      <c:pt idx="6" formatCode="General">
                        <c:v>-38.572859304084723</c:v>
                      </c:pt>
                      <c:pt idx="7" formatCode="General">
                        <c:v>-38.984810892586992</c:v>
                      </c:pt>
                      <c:pt idx="8" formatCode="General">
                        <c:v>-39.396762481089262</c:v>
                      </c:pt>
                      <c:pt idx="9" formatCode="General">
                        <c:v>-39.808714069591531</c:v>
                      </c:pt>
                      <c:pt idx="10" formatCode="General">
                        <c:v>-40.2206656580938</c:v>
                      </c:pt>
                      <c:pt idx="11" formatCode="General">
                        <c:v>-40.630128593040844</c:v>
                      </c:pt>
                      <c:pt idx="12" formatCode="General">
                        <c:v>-41.036785173978821</c:v>
                      </c:pt>
                      <c:pt idx="13" formatCode="General">
                        <c:v>-41.44344175491679</c:v>
                      </c:pt>
                      <c:pt idx="14" formatCode="General">
                        <c:v>-41.85009833585476</c:v>
                      </c:pt>
                      <c:pt idx="15" formatCode="General">
                        <c:v>-42.256754916792737</c:v>
                      </c:pt>
                      <c:pt idx="16" formatCode="General">
                        <c:v>-42.663411497730706</c:v>
                      </c:pt>
                      <c:pt idx="17" formatCode="General">
                        <c:v>-43.070068078668683</c:v>
                      </c:pt>
                      <c:pt idx="18" formatCode="General">
                        <c:v>-43.458509833585474</c:v>
                      </c:pt>
                      <c:pt idx="19" formatCode="General">
                        <c:v>-43.843986384266259</c:v>
                      </c:pt>
                      <c:pt idx="20" formatCode="General">
                        <c:v>-44.229462934947051</c:v>
                      </c:pt>
                      <c:pt idx="21" formatCode="General">
                        <c:v>-44.614939485627836</c:v>
                      </c:pt>
                      <c:pt idx="22" formatCode="General">
                        <c:v>-45.000416036308629</c:v>
                      </c:pt>
                      <c:pt idx="23" formatCode="General">
                        <c:v>-45.385892586989414</c:v>
                      </c:pt>
                      <c:pt idx="24" formatCode="General">
                        <c:v>-45.767272727272733</c:v>
                      </c:pt>
                      <c:pt idx="25" formatCode="General">
                        <c:v>-46.136363636363633</c:v>
                      </c:pt>
                      <c:pt idx="26" formatCode="General">
                        <c:v>-46.502909090909093</c:v>
                      </c:pt>
                      <c:pt idx="27" formatCode="General">
                        <c:v>-46.86775757575758</c:v>
                      </c:pt>
                      <c:pt idx="28" formatCode="General">
                        <c:v>-47.220515151515151</c:v>
                      </c:pt>
                      <c:pt idx="29" formatCode="General">
                        <c:v>-47.572636363636363</c:v>
                      </c:pt>
                      <c:pt idx="30" formatCode="General">
                        <c:v>-47.924757575757575</c:v>
                      </c:pt>
                      <c:pt idx="31" formatCode="General">
                        <c:v>-48.262077155824507</c:v>
                      </c:pt>
                      <c:pt idx="32" formatCode="General">
                        <c:v>-48.591426626323752</c:v>
                      </c:pt>
                      <c:pt idx="33" formatCode="General">
                        <c:v>-48.920776096822998</c:v>
                      </c:pt>
                      <c:pt idx="34" formatCode="General">
                        <c:v>-49.250125567322243</c:v>
                      </c:pt>
                      <c:pt idx="35" formatCode="General">
                        <c:v>-49.579475037821481</c:v>
                      </c:pt>
                      <c:pt idx="36" formatCode="General">
                        <c:v>-49.908824508320727</c:v>
                      </c:pt>
                      <c:pt idx="37" formatCode="General">
                        <c:v>-50.237157337367627</c:v>
                      </c:pt>
                      <c:pt idx="38" formatCode="General">
                        <c:v>-50.541090771558245</c:v>
                      </c:pt>
                      <c:pt idx="39" formatCode="General">
                        <c:v>-50.845024205748864</c:v>
                      </c:pt>
                      <c:pt idx="40" formatCode="General">
                        <c:v>-51.148957639939482</c:v>
                      </c:pt>
                      <c:pt idx="41" formatCode="General">
                        <c:v>-51.4528910741301</c:v>
                      </c:pt>
                      <c:pt idx="42" formatCode="General">
                        <c:v>-51.756824508320719</c:v>
                      </c:pt>
                      <c:pt idx="43" formatCode="General">
                        <c:v>-52.060757942511337</c:v>
                      </c:pt>
                      <c:pt idx="44" formatCode="General">
                        <c:v>-52.359226928895609</c:v>
                      </c:pt>
                      <c:pt idx="45" formatCode="General">
                        <c:v>-52.650452344931914</c:v>
                      </c:pt>
                      <c:pt idx="46" formatCode="General">
                        <c:v>-52.941677760968226</c:v>
                      </c:pt>
                      <c:pt idx="47" formatCode="General">
                        <c:v>-53.232903177004538</c:v>
                      </c:pt>
                      <c:pt idx="48" formatCode="General">
                        <c:v>-53.524128593040842</c:v>
                      </c:pt>
                      <c:pt idx="49" formatCode="General">
                        <c:v>-53.815354009077154</c:v>
                      </c:pt>
                      <c:pt idx="50" formatCode="General">
                        <c:v>-54.106579425113466</c:v>
                      </c:pt>
                      <c:pt idx="51" formatCode="General">
                        <c:v>-54.396427272727273</c:v>
                      </c:pt>
                      <c:pt idx="52" formatCode="General">
                        <c:v>-54.685972727272727</c:v>
                      </c:pt>
                      <c:pt idx="53" formatCode="General">
                        <c:v>-54.975518181818181</c:v>
                      </c:pt>
                      <c:pt idx="54" formatCode="General">
                        <c:v>-55.265063636363635</c:v>
                      </c:pt>
                      <c:pt idx="55" formatCode="General">
                        <c:v>-55.554609090909089</c:v>
                      </c:pt>
                      <c:pt idx="56" formatCode="General">
                        <c:v>-55.844154545454543</c:v>
                      </c:pt>
                      <c:pt idx="57" formatCode="General">
                        <c:v>-56.134939759036143</c:v>
                      </c:pt>
                      <c:pt idx="58" formatCode="General">
                        <c:v>-56.430120481927716</c:v>
                      </c:pt>
                      <c:pt idx="59" formatCode="General">
                        <c:v>-56.731054545454548</c:v>
                      </c:pt>
                      <c:pt idx="60" formatCode="General">
                        <c:v>-57.036509090909085</c:v>
                      </c:pt>
                      <c:pt idx="61" formatCode="General">
                        <c:v>-57.349684848484848</c:v>
                      </c:pt>
                      <c:pt idx="62" formatCode="General">
                        <c:v>-57.665830303030312</c:v>
                      </c:pt>
                      <c:pt idx="63" formatCode="General">
                        <c:v>-57.988254545454545</c:v>
                      </c:pt>
                      <c:pt idx="64" formatCode="General">
                        <c:v>-58.332990922844175</c:v>
                      </c:pt>
                      <c:pt idx="65" formatCode="General">
                        <c:v>-58.691992435703476</c:v>
                      </c:pt>
                      <c:pt idx="66" formatCode="General">
                        <c:v>-59.050993948562784</c:v>
                      </c:pt>
                      <c:pt idx="67" formatCode="General">
                        <c:v>-59.409995461422085</c:v>
                      </c:pt>
                      <c:pt idx="68" formatCode="General">
                        <c:v>-59.768996974281393</c:v>
                      </c:pt>
                      <c:pt idx="69" formatCode="General">
                        <c:v>-60.127998487140694</c:v>
                      </c:pt>
                      <c:pt idx="70" formatCode="General">
                        <c:v>-60.487000000000002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-41.433996974281392</c:v>
                      </c:pt>
                      <c:pt idx="1">
                        <c:v>-41.860018154311646</c:v>
                      </c:pt>
                      <c:pt idx="2" formatCode="General">
                        <c:v>-42.286039334341908</c:v>
                      </c:pt>
                      <c:pt idx="3" formatCode="General">
                        <c:v>-42.712060514372162</c:v>
                      </c:pt>
                      <c:pt idx="4" formatCode="General">
                        <c:v>-43.141664145234493</c:v>
                      </c:pt>
                      <c:pt idx="5" formatCode="General">
                        <c:v>-43.612465960665659</c:v>
                      </c:pt>
                      <c:pt idx="6" formatCode="General">
                        <c:v>-44.083267776096825</c:v>
                      </c:pt>
                      <c:pt idx="7" formatCode="General">
                        <c:v>-44.554069591527991</c:v>
                      </c:pt>
                      <c:pt idx="8" formatCode="General">
                        <c:v>-45.02487140695915</c:v>
                      </c:pt>
                      <c:pt idx="9" formatCode="General">
                        <c:v>-45.495673222390316</c:v>
                      </c:pt>
                      <c:pt idx="10" formatCode="General">
                        <c:v>-45.966475037821482</c:v>
                      </c:pt>
                      <c:pt idx="11" formatCode="General">
                        <c:v>-46.434432677760967</c:v>
                      </c:pt>
                      <c:pt idx="12" formatCode="General">
                        <c:v>-46.899183055975797</c:v>
                      </c:pt>
                      <c:pt idx="13" formatCode="General">
                        <c:v>-47.363933434190621</c:v>
                      </c:pt>
                      <c:pt idx="14" formatCode="General">
                        <c:v>-47.828683812405444</c:v>
                      </c:pt>
                      <c:pt idx="15" formatCode="General">
                        <c:v>-48.293434190620275</c:v>
                      </c:pt>
                      <c:pt idx="16" formatCode="General">
                        <c:v>-48.758184568835098</c:v>
                      </c:pt>
                      <c:pt idx="17" formatCode="General">
                        <c:v>-49.222934947049922</c:v>
                      </c:pt>
                      <c:pt idx="18" formatCode="General">
                        <c:v>-49.66686838124054</c:v>
                      </c:pt>
                      <c:pt idx="19" formatCode="General">
                        <c:v>-50.107413010590015</c:v>
                      </c:pt>
                      <c:pt idx="20" formatCode="General">
                        <c:v>-50.547957639939483</c:v>
                      </c:pt>
                      <c:pt idx="21" formatCode="General">
                        <c:v>-50.988502269288958</c:v>
                      </c:pt>
                      <c:pt idx="22" formatCode="General">
                        <c:v>-51.429046898638425</c:v>
                      </c:pt>
                      <c:pt idx="23" formatCode="General">
                        <c:v>-51.8695915279879</c:v>
                      </c:pt>
                      <c:pt idx="24" formatCode="General">
                        <c:v>-52.305454545454545</c:v>
                      </c:pt>
                      <c:pt idx="25" formatCode="General">
                        <c:v>-52.727272727272727</c:v>
                      </c:pt>
                      <c:pt idx="26" formatCode="General">
                        <c:v>-53.146181818181823</c:v>
                      </c:pt>
                      <c:pt idx="27" formatCode="General">
                        <c:v>-53.563151515151517</c:v>
                      </c:pt>
                      <c:pt idx="28" formatCode="General">
                        <c:v>-53.966303030303031</c:v>
                      </c:pt>
                      <c:pt idx="29" formatCode="General">
                        <c:v>-54.36872727272727</c:v>
                      </c:pt>
                      <c:pt idx="30" formatCode="General">
                        <c:v>-54.771151515151516</c:v>
                      </c:pt>
                      <c:pt idx="31" formatCode="General">
                        <c:v>-55.156659606656582</c:v>
                      </c:pt>
                      <c:pt idx="32" formatCode="General">
                        <c:v>-55.533059001512861</c:v>
                      </c:pt>
                      <c:pt idx="33" formatCode="General">
                        <c:v>-55.909458396369139</c:v>
                      </c:pt>
                      <c:pt idx="34" formatCode="General">
                        <c:v>-56.285857791225418</c:v>
                      </c:pt>
                      <c:pt idx="35" formatCode="General">
                        <c:v>-56.662257186081689</c:v>
                      </c:pt>
                      <c:pt idx="36" formatCode="General">
                        <c:v>-57.038656580937968</c:v>
                      </c:pt>
                      <c:pt idx="37" formatCode="General">
                        <c:v>-57.413894099848712</c:v>
                      </c:pt>
                      <c:pt idx="38" formatCode="General">
                        <c:v>-57.761246596066563</c:v>
                      </c:pt>
                      <c:pt idx="39" formatCode="General">
                        <c:v>-58.108599092284415</c:v>
                      </c:pt>
                      <c:pt idx="40" formatCode="General">
                        <c:v>-58.455951588502266</c:v>
                      </c:pt>
                      <c:pt idx="41" formatCode="General">
                        <c:v>-58.803304084720118</c:v>
                      </c:pt>
                      <c:pt idx="42" formatCode="General">
                        <c:v>-59.150656580937969</c:v>
                      </c:pt>
                      <c:pt idx="43" formatCode="General">
                        <c:v>-59.498009077155821</c:v>
                      </c:pt>
                      <c:pt idx="44" formatCode="General">
                        <c:v>-59.839116490166411</c:v>
                      </c:pt>
                      <c:pt idx="45" formatCode="General">
                        <c:v>-60.171945537065049</c:v>
                      </c:pt>
                      <c:pt idx="46" formatCode="General">
                        <c:v>-60.504774583963687</c:v>
                      </c:pt>
                      <c:pt idx="47" formatCode="General">
                        <c:v>-60.837603630862333</c:v>
                      </c:pt>
                      <c:pt idx="48" formatCode="General">
                        <c:v>-61.170432677760971</c:v>
                      </c:pt>
                      <c:pt idx="49" formatCode="General">
                        <c:v>-61.503261724659609</c:v>
                      </c:pt>
                      <c:pt idx="50" formatCode="General">
                        <c:v>-61.836090771558247</c:v>
                      </c:pt>
                      <c:pt idx="51" formatCode="General">
                        <c:v>-62.167345454545455</c:v>
                      </c:pt>
                      <c:pt idx="52" formatCode="General">
                        <c:v>-62.49825454545455</c:v>
                      </c:pt>
                      <c:pt idx="53" formatCode="General">
                        <c:v>-62.829163636363639</c:v>
                      </c:pt>
                      <c:pt idx="54" formatCode="General">
                        <c:v>-63.160072727272727</c:v>
                      </c:pt>
                      <c:pt idx="55" formatCode="General">
                        <c:v>-63.490981818181815</c:v>
                      </c:pt>
                      <c:pt idx="56" formatCode="General">
                        <c:v>-63.821890909090911</c:v>
                      </c:pt>
                      <c:pt idx="57" formatCode="General">
                        <c:v>-64.154216867469884</c:v>
                      </c:pt>
                      <c:pt idx="58" formatCode="General">
                        <c:v>-64.491566265060243</c:v>
                      </c:pt>
                      <c:pt idx="59" formatCode="General">
                        <c:v>-64.835490909090908</c:v>
                      </c:pt>
                      <c:pt idx="60" formatCode="General">
                        <c:v>-65.184581818181812</c:v>
                      </c:pt>
                      <c:pt idx="61" formatCode="General">
                        <c:v>-65.54249696969697</c:v>
                      </c:pt>
                      <c:pt idx="62" formatCode="General">
                        <c:v>-65.903806060606072</c:v>
                      </c:pt>
                      <c:pt idx="63" formatCode="General">
                        <c:v>-66.272290909090913</c:v>
                      </c:pt>
                      <c:pt idx="64" formatCode="General">
                        <c:v>-66.666275340393341</c:v>
                      </c:pt>
                      <c:pt idx="65" formatCode="General">
                        <c:v>-67.076562783661117</c:v>
                      </c:pt>
                      <c:pt idx="66" formatCode="General">
                        <c:v>-67.486850226928894</c:v>
                      </c:pt>
                      <c:pt idx="67" formatCode="General">
                        <c:v>-67.89713767019667</c:v>
                      </c:pt>
                      <c:pt idx="68" formatCode="General">
                        <c:v>-68.307425113464447</c:v>
                      </c:pt>
                      <c:pt idx="69" formatCode="General">
                        <c:v>-68.717712556732224</c:v>
                      </c:pt>
                      <c:pt idx="70" formatCode="General">
                        <c:v>-69.128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-10.358499243570348</c:v>
                      </c:pt>
                      <c:pt idx="1">
                        <c:v>-10.465004538577912</c:v>
                      </c:pt>
                      <c:pt idx="2" formatCode="General">
                        <c:v>-10.571509833585477</c:v>
                      </c:pt>
                      <c:pt idx="3" formatCode="General">
                        <c:v>-10.67801512859304</c:v>
                      </c:pt>
                      <c:pt idx="4" formatCode="General">
                        <c:v>-10.785416036308623</c:v>
                      </c:pt>
                      <c:pt idx="5" formatCode="General">
                        <c:v>-10.903116490166415</c:v>
                      </c:pt>
                      <c:pt idx="6" formatCode="General">
                        <c:v>-11.020816944024206</c:v>
                      </c:pt>
                      <c:pt idx="7" formatCode="General">
                        <c:v>-11.138517397881998</c:v>
                      </c:pt>
                      <c:pt idx="8" formatCode="General">
                        <c:v>-11.256217851739788</c:v>
                      </c:pt>
                      <c:pt idx="9" formatCode="General">
                        <c:v>-11.373918305597579</c:v>
                      </c:pt>
                      <c:pt idx="10" formatCode="General">
                        <c:v>-11.49161875945537</c:v>
                      </c:pt>
                      <c:pt idx="11" formatCode="General">
                        <c:v>-11.608608169440242</c:v>
                      </c:pt>
                      <c:pt idx="12" formatCode="General">
                        <c:v>-11.724795763993949</c:v>
                      </c:pt>
                      <c:pt idx="13" formatCode="General">
                        <c:v>-11.840983358547655</c:v>
                      </c:pt>
                      <c:pt idx="14" formatCode="General">
                        <c:v>-11.957170953101361</c:v>
                      </c:pt>
                      <c:pt idx="15" formatCode="General">
                        <c:v>-12.073358547655069</c:v>
                      </c:pt>
                      <c:pt idx="16" formatCode="General">
                        <c:v>-12.189546142208775</c:v>
                      </c:pt>
                      <c:pt idx="17" formatCode="General">
                        <c:v>-12.30573373676248</c:v>
                      </c:pt>
                      <c:pt idx="18" formatCode="General">
                        <c:v>-12.416717095310135</c:v>
                      </c:pt>
                      <c:pt idx="19" formatCode="General">
                        <c:v>-12.526853252647504</c:v>
                      </c:pt>
                      <c:pt idx="20" formatCode="General">
                        <c:v>-12.636989409984871</c:v>
                      </c:pt>
                      <c:pt idx="21" formatCode="General">
                        <c:v>-12.747125567322239</c:v>
                      </c:pt>
                      <c:pt idx="22" formatCode="General">
                        <c:v>-12.857261724659606</c:v>
                      </c:pt>
                      <c:pt idx="23" formatCode="General">
                        <c:v>-12.967397881996975</c:v>
                      </c:pt>
                      <c:pt idx="24" formatCode="General">
                        <c:v>-13.076363636363636</c:v>
                      </c:pt>
                      <c:pt idx="25" formatCode="General">
                        <c:v>-13.181818181818182</c:v>
                      </c:pt>
                      <c:pt idx="26" formatCode="General">
                        <c:v>-13.286545454545456</c:v>
                      </c:pt>
                      <c:pt idx="27" formatCode="General">
                        <c:v>-13.390787878787879</c:v>
                      </c:pt>
                      <c:pt idx="28" formatCode="General">
                        <c:v>-13.491575757575758</c:v>
                      </c:pt>
                      <c:pt idx="29" formatCode="General">
                        <c:v>-13.592181818181817</c:v>
                      </c:pt>
                      <c:pt idx="30" formatCode="General">
                        <c:v>-13.692787878787879</c:v>
                      </c:pt>
                      <c:pt idx="31" formatCode="General">
                        <c:v>-13.789164901664146</c:v>
                      </c:pt>
                      <c:pt idx="32" formatCode="General">
                        <c:v>-13.883264750378215</c:v>
                      </c:pt>
                      <c:pt idx="33" formatCode="General">
                        <c:v>-13.977364599092285</c:v>
                      </c:pt>
                      <c:pt idx="34" formatCode="General">
                        <c:v>-14.071464447806354</c:v>
                      </c:pt>
                      <c:pt idx="35" formatCode="General">
                        <c:v>-14.165564296520422</c:v>
                      </c:pt>
                      <c:pt idx="36" formatCode="General">
                        <c:v>-14.259664145234492</c:v>
                      </c:pt>
                      <c:pt idx="37" formatCode="General">
                        <c:v>-14.353473524962178</c:v>
                      </c:pt>
                      <c:pt idx="38" formatCode="General">
                        <c:v>-14.440311649016641</c:v>
                      </c:pt>
                      <c:pt idx="39" formatCode="General">
                        <c:v>-14.527149773071104</c:v>
                      </c:pt>
                      <c:pt idx="40" formatCode="General">
                        <c:v>-14.613987897125567</c:v>
                      </c:pt>
                      <c:pt idx="41" formatCode="General">
                        <c:v>-14.700826021180029</c:v>
                      </c:pt>
                      <c:pt idx="42" formatCode="General">
                        <c:v>-14.787664145234492</c:v>
                      </c:pt>
                      <c:pt idx="43" formatCode="General">
                        <c:v>-14.874502269288955</c:v>
                      </c:pt>
                      <c:pt idx="44" formatCode="General">
                        <c:v>-14.959779122541603</c:v>
                      </c:pt>
                      <c:pt idx="45" formatCode="General">
                        <c:v>-15.042986384266262</c:v>
                      </c:pt>
                      <c:pt idx="46" formatCode="General">
                        <c:v>-15.126193645990922</c:v>
                      </c:pt>
                      <c:pt idx="47" formatCode="General">
                        <c:v>-15.209400907715583</c:v>
                      </c:pt>
                      <c:pt idx="48" formatCode="General">
                        <c:v>-15.292608169440243</c:v>
                      </c:pt>
                      <c:pt idx="49" formatCode="General">
                        <c:v>-15.375815431164902</c:v>
                      </c:pt>
                      <c:pt idx="50" formatCode="General">
                        <c:v>-15.459022692889562</c:v>
                      </c:pt>
                      <c:pt idx="51" formatCode="General">
                        <c:v>-15.541836363636364</c:v>
                      </c:pt>
                      <c:pt idx="52" formatCode="General">
                        <c:v>-15.624563636363638</c:v>
                      </c:pt>
                      <c:pt idx="53" formatCode="General">
                        <c:v>-15.70729090909091</c:v>
                      </c:pt>
                      <c:pt idx="54" formatCode="General">
                        <c:v>-15.790018181818182</c:v>
                      </c:pt>
                      <c:pt idx="55" formatCode="General">
                        <c:v>-15.872745454545454</c:v>
                      </c:pt>
                      <c:pt idx="56" formatCode="General">
                        <c:v>-15.955472727272728</c:v>
                      </c:pt>
                      <c:pt idx="57" formatCode="General">
                        <c:v>-16.038554216867471</c:v>
                      </c:pt>
                      <c:pt idx="58" formatCode="General">
                        <c:v>-16.122891566265061</c:v>
                      </c:pt>
                      <c:pt idx="59" formatCode="General">
                        <c:v>-16.208872727272727</c:v>
                      </c:pt>
                      <c:pt idx="60" formatCode="General">
                        <c:v>-16.296145454545453</c:v>
                      </c:pt>
                      <c:pt idx="61" formatCode="General">
                        <c:v>-16.385624242424242</c:v>
                      </c:pt>
                      <c:pt idx="62" formatCode="General">
                        <c:v>-16.475951515151518</c:v>
                      </c:pt>
                      <c:pt idx="63" formatCode="General">
                        <c:v>-16.568072727272728</c:v>
                      </c:pt>
                      <c:pt idx="64" formatCode="General">
                        <c:v>-16.666568835098335</c:v>
                      </c:pt>
                      <c:pt idx="65" formatCode="General">
                        <c:v>-16.769140695915279</c:v>
                      </c:pt>
                      <c:pt idx="66" formatCode="General">
                        <c:v>-16.871712556732223</c:v>
                      </c:pt>
                      <c:pt idx="67" formatCode="General">
                        <c:v>-16.974284417549168</c:v>
                      </c:pt>
                      <c:pt idx="68" formatCode="General">
                        <c:v>-17.076856278366112</c:v>
                      </c:pt>
                      <c:pt idx="69" formatCode="General">
                        <c:v>-17.179428139183056</c:v>
                      </c:pt>
                      <c:pt idx="70" formatCode="General">
                        <c:v>-17.282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-18.813697428139182</c:v>
                      </c:pt>
                      <c:pt idx="1">
                        <c:v>-19.015815431164903</c:v>
                      </c:pt>
                      <c:pt idx="2" formatCode="General">
                        <c:v>-19.21793343419062</c:v>
                      </c:pt>
                      <c:pt idx="3" formatCode="General">
                        <c:v>-19.42005143721634</c:v>
                      </c:pt>
                      <c:pt idx="4" formatCode="General">
                        <c:v>-19.621334341906206</c:v>
                      </c:pt>
                      <c:pt idx="5" formatCode="General">
                        <c:v>-19.813013615733738</c:v>
                      </c:pt>
                      <c:pt idx="6" formatCode="General">
                        <c:v>-20.004692889561273</c:v>
                      </c:pt>
                      <c:pt idx="7" formatCode="General">
                        <c:v>-20.196372163388805</c:v>
                      </c:pt>
                      <c:pt idx="8" formatCode="General">
                        <c:v>-20.38805143721634</c:v>
                      </c:pt>
                      <c:pt idx="9" formatCode="General">
                        <c:v>-20.579730711043872</c:v>
                      </c:pt>
                      <c:pt idx="10" formatCode="General">
                        <c:v>-20.771409984871408</c:v>
                      </c:pt>
                      <c:pt idx="11" formatCode="General">
                        <c:v>-20.956334341906203</c:v>
                      </c:pt>
                      <c:pt idx="12" formatCode="General">
                        <c:v>-21.133641452344932</c:v>
                      </c:pt>
                      <c:pt idx="13" formatCode="General">
                        <c:v>-21.310948562783661</c:v>
                      </c:pt>
                      <c:pt idx="14" formatCode="General">
                        <c:v>-21.48825567322239</c:v>
                      </c:pt>
                      <c:pt idx="15" formatCode="General">
                        <c:v>-21.665562783661123</c:v>
                      </c:pt>
                      <c:pt idx="16" formatCode="General">
                        <c:v>-21.842869894099852</c:v>
                      </c:pt>
                      <c:pt idx="17" formatCode="General">
                        <c:v>-22.020177004538581</c:v>
                      </c:pt>
                      <c:pt idx="18" formatCode="General">
                        <c:v>-22.186815431164902</c:v>
                      </c:pt>
                      <c:pt idx="19" formatCode="General">
                        <c:v>-22.351717095310136</c:v>
                      </c:pt>
                      <c:pt idx="20" formatCode="General">
                        <c:v>-22.516618759455373</c:v>
                      </c:pt>
                      <c:pt idx="21" formatCode="General">
                        <c:v>-22.681520423600606</c:v>
                      </c:pt>
                      <c:pt idx="22" formatCode="General">
                        <c:v>-22.846422087745839</c:v>
                      </c:pt>
                      <c:pt idx="23" formatCode="General">
                        <c:v>-23.011323751891073</c:v>
                      </c:pt>
                      <c:pt idx="24" formatCode="General">
                        <c:v>-23.175757575757576</c:v>
                      </c:pt>
                      <c:pt idx="25" formatCode="General">
                        <c:v>-23.33878787878788</c:v>
                      </c:pt>
                      <c:pt idx="26" formatCode="General">
                        <c:v>-23.501454545454546</c:v>
                      </c:pt>
                      <c:pt idx="27" formatCode="General">
                        <c:v>-23.66387878787879</c:v>
                      </c:pt>
                      <c:pt idx="28" formatCode="General">
                        <c:v>-23.829181818181819</c:v>
                      </c:pt>
                      <c:pt idx="29" formatCode="General">
                        <c:v>-23.995727272727272</c:v>
                      </c:pt>
                      <c:pt idx="30" formatCode="General">
                        <c:v>-24.16481818181818</c:v>
                      </c:pt>
                      <c:pt idx="31" formatCode="General">
                        <c:v>-24.343281391830558</c:v>
                      </c:pt>
                      <c:pt idx="32" formatCode="General">
                        <c:v>-24.526791225416037</c:v>
                      </c:pt>
                      <c:pt idx="33" formatCode="General">
                        <c:v>-24.710301059001512</c:v>
                      </c:pt>
                      <c:pt idx="34" formatCode="General">
                        <c:v>-24.893810892586991</c:v>
                      </c:pt>
                      <c:pt idx="35" formatCode="General">
                        <c:v>-25.077320726172466</c:v>
                      </c:pt>
                      <c:pt idx="36" formatCode="General">
                        <c:v>-25.260830559757942</c:v>
                      </c:pt>
                      <c:pt idx="37" formatCode="General">
                        <c:v>-25.445223903177006</c:v>
                      </c:pt>
                      <c:pt idx="38" formatCode="General">
                        <c:v>-25.650821482602119</c:v>
                      </c:pt>
                      <c:pt idx="39" formatCode="General">
                        <c:v>-25.856419062027232</c:v>
                      </c:pt>
                      <c:pt idx="40" formatCode="General">
                        <c:v>-26.062016641452345</c:v>
                      </c:pt>
                      <c:pt idx="41" formatCode="General">
                        <c:v>-26.267614220877459</c:v>
                      </c:pt>
                      <c:pt idx="42" formatCode="General">
                        <c:v>-26.473211800302572</c:v>
                      </c:pt>
                      <c:pt idx="43" formatCode="General">
                        <c:v>-26.678809379727685</c:v>
                      </c:pt>
                      <c:pt idx="44" formatCode="General">
                        <c:v>-26.885838124054462</c:v>
                      </c:pt>
                      <c:pt idx="45" formatCode="General">
                        <c:v>-27.094763993948561</c:v>
                      </c:pt>
                      <c:pt idx="46" formatCode="General">
                        <c:v>-27.303689863842663</c:v>
                      </c:pt>
                      <c:pt idx="47" formatCode="General">
                        <c:v>-27.512615733736762</c:v>
                      </c:pt>
                      <c:pt idx="48" formatCode="General">
                        <c:v>-27.721541603630861</c:v>
                      </c:pt>
                      <c:pt idx="49" formatCode="General">
                        <c:v>-27.930467473524963</c:v>
                      </c:pt>
                      <c:pt idx="50" formatCode="General">
                        <c:v>-28.139393343419062</c:v>
                      </c:pt>
                      <c:pt idx="51" formatCode="General">
                        <c:v>-28.340130303030303</c:v>
                      </c:pt>
                      <c:pt idx="52" formatCode="General">
                        <c:v>-28.539069696969698</c:v>
                      </c:pt>
                      <c:pt idx="53" formatCode="General">
                        <c:v>-28.738009090909092</c:v>
                      </c:pt>
                      <c:pt idx="54" formatCode="General">
                        <c:v>-28.936948484848486</c:v>
                      </c:pt>
                      <c:pt idx="55" formatCode="General">
                        <c:v>-29.13588787878788</c:v>
                      </c:pt>
                      <c:pt idx="56" formatCode="General">
                        <c:v>-29.334827272727274</c:v>
                      </c:pt>
                      <c:pt idx="57" formatCode="General">
                        <c:v>-29.531084337349398</c:v>
                      </c:pt>
                      <c:pt idx="58" formatCode="General">
                        <c:v>-29.717831325301205</c:v>
                      </c:pt>
                      <c:pt idx="59" formatCode="General">
                        <c:v>-29.905890909090907</c:v>
                      </c:pt>
                      <c:pt idx="60" formatCode="General">
                        <c:v>-30.094981818181822</c:v>
                      </c:pt>
                      <c:pt idx="61" formatCode="General">
                        <c:v>-30.285175757575761</c:v>
                      </c:pt>
                      <c:pt idx="62" formatCode="General">
                        <c:v>-30.472642424242427</c:v>
                      </c:pt>
                      <c:pt idx="63" formatCode="General">
                        <c:v>-30.652036363636366</c:v>
                      </c:pt>
                      <c:pt idx="64" formatCode="General">
                        <c:v>-30.827111951588503</c:v>
                      </c:pt>
                      <c:pt idx="65" formatCode="General">
                        <c:v>-30.999426626323753</c:v>
                      </c:pt>
                      <c:pt idx="66" formatCode="General">
                        <c:v>-31.171741301059001</c:v>
                      </c:pt>
                      <c:pt idx="67" formatCode="General">
                        <c:v>-31.344055975794252</c:v>
                      </c:pt>
                      <c:pt idx="68" formatCode="General">
                        <c:v>-31.516370650529499</c:v>
                      </c:pt>
                      <c:pt idx="69" formatCode="General">
                        <c:v>-31.68868532526475</c:v>
                      </c:pt>
                      <c:pt idx="70" formatCode="General">
                        <c:v>-31.860999999999997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B30-4E9C-A50A-EFE1F64DE2B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-32.301307110438728</c:v>
                      </c:pt>
                      <c:pt idx="1">
                        <c:v>-31.660157337367622</c:v>
                      </c:pt>
                      <c:pt idx="2" formatCode="General">
                        <c:v>-31.019007564296516</c:v>
                      </c:pt>
                      <c:pt idx="3" formatCode="General">
                        <c:v>-30.377857791225413</c:v>
                      </c:pt>
                      <c:pt idx="4" formatCode="General">
                        <c:v>-29.756399394856274</c:v>
                      </c:pt>
                      <c:pt idx="5" formatCode="General">
                        <c:v>-29.361391830559754</c:v>
                      </c:pt>
                      <c:pt idx="6" formatCode="General">
                        <c:v>-28.966384266263233</c:v>
                      </c:pt>
                      <c:pt idx="7" formatCode="General">
                        <c:v>-28.571376701966717</c:v>
                      </c:pt>
                      <c:pt idx="8" formatCode="General">
                        <c:v>-28.176369137670196</c:v>
                      </c:pt>
                      <c:pt idx="9" formatCode="General">
                        <c:v>-27.781361573373676</c:v>
                      </c:pt>
                      <c:pt idx="10" formatCode="General">
                        <c:v>-27.386354009077156</c:v>
                      </c:pt>
                      <c:pt idx="11" formatCode="General">
                        <c:v>-27.056406959152799</c:v>
                      </c:pt>
                      <c:pt idx="12" formatCode="General">
                        <c:v>-26.799826021180031</c:v>
                      </c:pt>
                      <c:pt idx="13" formatCode="General">
                        <c:v>-26.54324508320726</c:v>
                      </c:pt>
                      <c:pt idx="14" formatCode="General">
                        <c:v>-26.286664145234493</c:v>
                      </c:pt>
                      <c:pt idx="15" formatCode="General">
                        <c:v>-26.030083207261725</c:v>
                      </c:pt>
                      <c:pt idx="16" formatCode="General">
                        <c:v>-25.773502269288958</c:v>
                      </c:pt>
                      <c:pt idx="17" formatCode="General">
                        <c:v>-25.51692133131619</c:v>
                      </c:pt>
                      <c:pt idx="18" formatCode="General">
                        <c:v>-25.330597579425113</c:v>
                      </c:pt>
                      <c:pt idx="19" formatCode="General">
                        <c:v>-25.155711043872923</c:v>
                      </c:pt>
                      <c:pt idx="20" formatCode="General">
                        <c:v>-24.98082450832073</c:v>
                      </c:pt>
                      <c:pt idx="21" formatCode="General">
                        <c:v>-24.805937972768536</c:v>
                      </c:pt>
                      <c:pt idx="22" formatCode="General">
                        <c:v>-24.631051437216342</c:v>
                      </c:pt>
                      <c:pt idx="23" formatCode="General">
                        <c:v>-24.456164901664149</c:v>
                      </c:pt>
                      <c:pt idx="24" formatCode="General">
                        <c:v>-24.289696969696973</c:v>
                      </c:pt>
                      <c:pt idx="25" formatCode="General">
                        <c:v>-24.148484848484848</c:v>
                      </c:pt>
                      <c:pt idx="26" formatCode="General">
                        <c:v>-24.017818181818182</c:v>
                      </c:pt>
                      <c:pt idx="27" formatCode="General">
                        <c:v>-23.894181818181821</c:v>
                      </c:pt>
                      <c:pt idx="28" formatCode="General">
                        <c:v>-23.774575757575757</c:v>
                      </c:pt>
                      <c:pt idx="29" formatCode="General">
                        <c:v>-23.65881818181818</c:v>
                      </c:pt>
                      <c:pt idx="30" formatCode="General">
                        <c:v>-23.551545454545455</c:v>
                      </c:pt>
                      <c:pt idx="31" formatCode="General">
                        <c:v>-23.456080181543115</c:v>
                      </c:pt>
                      <c:pt idx="32" formatCode="General">
                        <c:v>-23.366972768532527</c:v>
                      </c:pt>
                      <c:pt idx="33" formatCode="General">
                        <c:v>-23.277865355521936</c:v>
                      </c:pt>
                      <c:pt idx="34" formatCode="General">
                        <c:v>-23.188757942511348</c:v>
                      </c:pt>
                      <c:pt idx="35" formatCode="General">
                        <c:v>-23.099650529500757</c:v>
                      </c:pt>
                      <c:pt idx="36" formatCode="General">
                        <c:v>-23.010543116490169</c:v>
                      </c:pt>
                      <c:pt idx="37" formatCode="General">
                        <c:v>-22.922319213313163</c:v>
                      </c:pt>
                      <c:pt idx="38" formatCode="General">
                        <c:v>-22.855299546142209</c:v>
                      </c:pt>
                      <c:pt idx="39" formatCode="General">
                        <c:v>-22.788279878971256</c:v>
                      </c:pt>
                      <c:pt idx="40" formatCode="General">
                        <c:v>-22.721260211800303</c:v>
                      </c:pt>
                      <c:pt idx="41" formatCode="General">
                        <c:v>-22.654240544629349</c:v>
                      </c:pt>
                      <c:pt idx="42" formatCode="General">
                        <c:v>-22.587220877458396</c:v>
                      </c:pt>
                      <c:pt idx="43" formatCode="General">
                        <c:v>-22.520201210287443</c:v>
                      </c:pt>
                      <c:pt idx="44" formatCode="General">
                        <c:v>-22.462158850226928</c:v>
                      </c:pt>
                      <c:pt idx="45" formatCode="General">
                        <c:v>-22.416016641452345</c:v>
                      </c:pt>
                      <c:pt idx="46" formatCode="General">
                        <c:v>-22.369874432677761</c:v>
                      </c:pt>
                      <c:pt idx="47" formatCode="General">
                        <c:v>-22.323732223903175</c:v>
                      </c:pt>
                      <c:pt idx="48" formatCode="General">
                        <c:v>-22.277590015128592</c:v>
                      </c:pt>
                      <c:pt idx="49" formatCode="General">
                        <c:v>-22.231447806354009</c:v>
                      </c:pt>
                      <c:pt idx="50" formatCode="General">
                        <c:v>-22.185305597579426</c:v>
                      </c:pt>
                      <c:pt idx="51" formatCode="General">
                        <c:v>-22.148796969696971</c:v>
                      </c:pt>
                      <c:pt idx="52" formatCode="General">
                        <c:v>-22.114403030303031</c:v>
                      </c:pt>
                      <c:pt idx="53" formatCode="General">
                        <c:v>-22.08000909090909</c:v>
                      </c:pt>
                      <c:pt idx="54" formatCode="General">
                        <c:v>-22.04561515151515</c:v>
                      </c:pt>
                      <c:pt idx="55" formatCode="General">
                        <c:v>-22.01122121212121</c:v>
                      </c:pt>
                      <c:pt idx="56" formatCode="General">
                        <c:v>-21.97682727272727</c:v>
                      </c:pt>
                      <c:pt idx="57" formatCode="General">
                        <c:v>-21.944698795180724</c:v>
                      </c:pt>
                      <c:pt idx="58" formatCode="General">
                        <c:v>-21.920602409638555</c:v>
                      </c:pt>
                      <c:pt idx="59" formatCode="General">
                        <c:v>-21.893709090909091</c:v>
                      </c:pt>
                      <c:pt idx="60" formatCode="General">
                        <c:v>-21.864618181818184</c:v>
                      </c:pt>
                      <c:pt idx="61" formatCode="General">
                        <c:v>-21.842145454545456</c:v>
                      </c:pt>
                      <c:pt idx="62" formatCode="General">
                        <c:v>-21.819066666666668</c:v>
                      </c:pt>
                      <c:pt idx="63" formatCode="General">
                        <c:v>-21.792400000000001</c:v>
                      </c:pt>
                      <c:pt idx="64" formatCode="General">
                        <c:v>-21.768987897125566</c:v>
                      </c:pt>
                      <c:pt idx="65" formatCode="General">
                        <c:v>-21.747656580937971</c:v>
                      </c:pt>
                      <c:pt idx="66" formatCode="General">
                        <c:v>-21.726325264750379</c:v>
                      </c:pt>
                      <c:pt idx="67" formatCode="General">
                        <c:v>-21.704993948562784</c:v>
                      </c:pt>
                      <c:pt idx="68" formatCode="General">
                        <c:v>-21.683662632375189</c:v>
                      </c:pt>
                      <c:pt idx="69" formatCode="General">
                        <c:v>-21.662331316187593</c:v>
                      </c:pt>
                      <c:pt idx="70" formatCode="General">
                        <c:v>-21.640999999999998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-59.298181818181817</c:v>
                      </c:pt>
                      <c:pt idx="1">
                        <c:v>-57.82181818181818</c:v>
                      </c:pt>
                      <c:pt idx="2" formatCode="General">
                        <c:v>-56.458181818181814</c:v>
                      </c:pt>
                      <c:pt idx="3" formatCode="General">
                        <c:v>-55.200727272727271</c:v>
                      </c:pt>
                      <c:pt idx="4" formatCode="General">
                        <c:v>-54.083393939393936</c:v>
                      </c:pt>
                      <c:pt idx="5" formatCode="General">
                        <c:v>-54.125818181818182</c:v>
                      </c:pt>
                      <c:pt idx="6" formatCode="General">
                        <c:v>-53.727771084337355</c:v>
                      </c:pt>
                      <c:pt idx="7" formatCode="General">
                        <c:v>-52.745843373493976</c:v>
                      </c:pt>
                      <c:pt idx="8" formatCode="General">
                        <c:v>-52.198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-21.225757575757576</c:v>
                      </c:pt>
                      <c:pt idx="1">
                        <c:v>-20.647333333333332</c:v>
                      </c:pt>
                      <c:pt idx="2" formatCode="General">
                        <c:v>-20.113999999999997</c:v>
                      </c:pt>
                      <c:pt idx="3" formatCode="General">
                        <c:v>-19.78860606060606</c:v>
                      </c:pt>
                      <c:pt idx="4" formatCode="General">
                        <c:v>-19.598303030303029</c:v>
                      </c:pt>
                      <c:pt idx="5" formatCode="General">
                        <c:v>-20.077090909090909</c:v>
                      </c:pt>
                      <c:pt idx="6" formatCode="General">
                        <c:v>-20.269698795180723</c:v>
                      </c:pt>
                      <c:pt idx="7" formatCode="General">
                        <c:v>-20.082951807228916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-185.65945454545454</c:v>
                      </c:pt>
                      <c:pt idx="1">
                        <c:v>-180.33072727272727</c:v>
                      </c:pt>
                      <c:pt idx="2" formatCode="General">
                        <c:v>-175.38527272727273</c:v>
                      </c:pt>
                      <c:pt idx="3" formatCode="General">
                        <c:v>-170.78933333333333</c:v>
                      </c:pt>
                      <c:pt idx="4" formatCode="General">
                        <c:v>-166.35854545454546</c:v>
                      </c:pt>
                      <c:pt idx="5" formatCode="General">
                        <c:v>-162.34036363636363</c:v>
                      </c:pt>
                      <c:pt idx="6" formatCode="General">
                        <c:v>-158.49319277108435</c:v>
                      </c:pt>
                      <c:pt idx="7" formatCode="General">
                        <c:v>-154.87271084337348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-60.991090909090907</c:v>
                      </c:pt>
                      <c:pt idx="1">
                        <c:v>-59.194363636363633</c:v>
                      </c:pt>
                      <c:pt idx="2" formatCode="General">
                        <c:v>-57.521636363636361</c:v>
                      </c:pt>
                      <c:pt idx="3" formatCode="General">
                        <c:v>-55.711757575757574</c:v>
                      </c:pt>
                      <c:pt idx="4" formatCode="General">
                        <c:v>-53.781818181818181</c:v>
                      </c:pt>
                      <c:pt idx="5" formatCode="General">
                        <c:v>-51.054545454545455</c:v>
                      </c:pt>
                      <c:pt idx="6" formatCode="General">
                        <c:v>-48.842048192771081</c:v>
                      </c:pt>
                      <c:pt idx="7" formatCode="General">
                        <c:v>-47.311927710843378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-82.216848484848484</c:v>
                      </c:pt>
                      <c:pt idx="1">
                        <c:v>-79.841696969696969</c:v>
                      </c:pt>
                      <c:pt idx="2" formatCode="General">
                        <c:v>-77.635636363636351</c:v>
                      </c:pt>
                      <c:pt idx="3" formatCode="General">
                        <c:v>-75.50036363636363</c:v>
                      </c:pt>
                      <c:pt idx="4" formatCode="General">
                        <c:v>-73.38012121212121</c:v>
                      </c:pt>
                      <c:pt idx="5" formatCode="General">
                        <c:v>-71.13163636363636</c:v>
                      </c:pt>
                      <c:pt idx="6" formatCode="General">
                        <c:v>-69.111746987951804</c:v>
                      </c:pt>
                      <c:pt idx="7" formatCode="General">
                        <c:v>-67.394879518072287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-38.072424242424248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-34.485090909090907</c:v>
                      </c:pt>
                      <c:pt idx="5" formatCode="General">
                        <c:v>-34.04872727272727</c:v>
                      </c:pt>
                      <c:pt idx="6" formatCode="General">
                        <c:v>-33.458072289156625</c:v>
                      </c:pt>
                      <c:pt idx="7" formatCode="General">
                        <c:v>-32.66289156626506</c:v>
                      </c:pt>
                      <c:pt idx="8" formatCode="General">
                        <c:v>-32.045999999999999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-143.20793939393937</c:v>
                      </c:pt>
                      <c:pt idx="1">
                        <c:v>-139.0360606060606</c:v>
                      </c:pt>
                      <c:pt idx="2" formatCode="General">
                        <c:v>-135.15727272727273</c:v>
                      </c:pt>
                      <c:pt idx="3" formatCode="General">
                        <c:v>-131.21212121212122</c:v>
                      </c:pt>
                      <c:pt idx="4" formatCode="General">
                        <c:v>-127.16193939393939</c:v>
                      </c:pt>
                      <c:pt idx="5" formatCode="General">
                        <c:v>-122.18618181818181</c:v>
                      </c:pt>
                      <c:pt idx="6" formatCode="General">
                        <c:v>-117.95379518072289</c:v>
                      </c:pt>
                      <c:pt idx="7" formatCode="General">
                        <c:v>-114.70680722891566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-19.405454545454546</c:v>
                      </c:pt>
                      <c:pt idx="5" formatCode="General">
                        <c:v>-19.223636363636366</c:v>
                      </c:pt>
                      <c:pt idx="6" formatCode="General">
                        <c:v>-19.197710843373496</c:v>
                      </c:pt>
                      <c:pt idx="7" formatCode="General">
                        <c:v>-19.378433734939762</c:v>
                      </c:pt>
                      <c:pt idx="8" formatCode="General">
                        <c:v>-19.448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-60.991090909090907</c:v>
                      </c:pt>
                      <c:pt idx="1">
                        <c:v>-59.194363636363633</c:v>
                      </c:pt>
                      <c:pt idx="2" formatCode="General">
                        <c:v>-57.521636363636361</c:v>
                      </c:pt>
                      <c:pt idx="3" formatCode="General">
                        <c:v>-55.711757575757574</c:v>
                      </c:pt>
                      <c:pt idx="4" formatCode="General">
                        <c:v>-53.781818181818181</c:v>
                      </c:pt>
                      <c:pt idx="5" formatCode="General">
                        <c:v>-51.054545454545455</c:v>
                      </c:pt>
                      <c:pt idx="6" formatCode="General">
                        <c:v>-48.842048192771081</c:v>
                      </c:pt>
                      <c:pt idx="7" formatCode="General">
                        <c:v>-47.311927710843378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-38.072424242424248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-34.485090909090907</c:v>
                      </c:pt>
                      <c:pt idx="5" formatCode="General">
                        <c:v>-34.04872727272727</c:v>
                      </c:pt>
                      <c:pt idx="6" formatCode="General">
                        <c:v>-33.458072289156625</c:v>
                      </c:pt>
                      <c:pt idx="7" formatCode="General">
                        <c:v>-32.66289156626506</c:v>
                      </c:pt>
                      <c:pt idx="8" formatCode="General">
                        <c:v>-32.045999999999999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-19.405454545454546</c:v>
                      </c:pt>
                      <c:pt idx="5" formatCode="General">
                        <c:v>-19.223636363636366</c:v>
                      </c:pt>
                      <c:pt idx="6" formatCode="General">
                        <c:v>-19.197710843373496</c:v>
                      </c:pt>
                      <c:pt idx="7" formatCode="General">
                        <c:v>-19.378433734939762</c:v>
                      </c:pt>
                      <c:pt idx="8" formatCode="General">
                        <c:v>-19.448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-60.991090909090907</c:v>
                      </c:pt>
                      <c:pt idx="1">
                        <c:v>-59.194363636363633</c:v>
                      </c:pt>
                      <c:pt idx="2" formatCode="General">
                        <c:v>-57.521636363636361</c:v>
                      </c:pt>
                      <c:pt idx="3" formatCode="General">
                        <c:v>-55.711757575757574</c:v>
                      </c:pt>
                      <c:pt idx="4" formatCode="General">
                        <c:v>-53.781818181818181</c:v>
                      </c:pt>
                      <c:pt idx="5" formatCode="General">
                        <c:v>-51.054545454545455</c:v>
                      </c:pt>
                      <c:pt idx="6" formatCode="General">
                        <c:v>-48.842048192771081</c:v>
                      </c:pt>
                      <c:pt idx="7" formatCode="General">
                        <c:v>-47.311927710843378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-21.225757575757576</c:v>
                      </c:pt>
                      <c:pt idx="1">
                        <c:v>-20.647333333333332</c:v>
                      </c:pt>
                      <c:pt idx="2" formatCode="General">
                        <c:v>-20.113999999999997</c:v>
                      </c:pt>
                      <c:pt idx="3" formatCode="General">
                        <c:v>-19.78860606060606</c:v>
                      </c:pt>
                      <c:pt idx="4" formatCode="General">
                        <c:v>-19.598303030303029</c:v>
                      </c:pt>
                      <c:pt idx="5" formatCode="General">
                        <c:v>-20.077090909090909</c:v>
                      </c:pt>
                      <c:pt idx="6" formatCode="General">
                        <c:v>-20.269698795180723</c:v>
                      </c:pt>
                      <c:pt idx="7" formatCode="General">
                        <c:v>-20.082951807228916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-38.378727272727268</c:v>
                      </c:pt>
                      <c:pt idx="1">
                        <c:v>-37.42915151515151</c:v>
                      </c:pt>
                      <c:pt idx="2" formatCode="General">
                        <c:v>-36.532181818181819</c:v>
                      </c:pt>
                      <c:pt idx="3" formatCode="General">
                        <c:v>-35.705999999999996</c:v>
                      </c:pt>
                      <c:pt idx="4" formatCode="General">
                        <c:v>-34.923137670196667</c:v>
                      </c:pt>
                      <c:pt idx="5" formatCode="General">
                        <c:v>-34.337358547655064</c:v>
                      </c:pt>
                      <c:pt idx="6" formatCode="General">
                        <c:v>-33.751579425113462</c:v>
                      </c:pt>
                      <c:pt idx="7" formatCode="General">
                        <c:v>-33.16580030257186</c:v>
                      </c:pt>
                      <c:pt idx="8" formatCode="General">
                        <c:v>-32.580021180030258</c:v>
                      </c:pt>
                      <c:pt idx="9" formatCode="General">
                        <c:v>-31.994242057488652</c:v>
                      </c:pt>
                      <c:pt idx="10" formatCode="General">
                        <c:v>-31.40846293494705</c:v>
                      </c:pt>
                      <c:pt idx="11" formatCode="General">
                        <c:v>-30.880660606060605</c:v>
                      </c:pt>
                      <c:pt idx="12" formatCode="General">
                        <c:v>-30.418236363636364</c:v>
                      </c:pt>
                      <c:pt idx="13" formatCode="General">
                        <c:v>-30.014454545454544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-28.537327272727275</c:v>
                      </c:pt>
                      <c:pt idx="19" formatCode="General">
                        <c:v>-28.384254545454549</c:v>
                      </c:pt>
                      <c:pt idx="20" formatCode="General">
                        <c:v>-28.3188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-18.938727272727274</c:v>
                      </c:pt>
                      <c:pt idx="1">
                        <c:v>-18.961515151515151</c:v>
                      </c:pt>
                      <c:pt idx="2" formatCode="General">
                        <c:v>-18.991818181818182</c:v>
                      </c:pt>
                      <c:pt idx="3" formatCode="General">
                        <c:v>-19.026545454545452</c:v>
                      </c:pt>
                      <c:pt idx="4" formatCode="General">
                        <c:v>-19.061694402420574</c:v>
                      </c:pt>
                      <c:pt idx="5" formatCode="General">
                        <c:v>-19.082874432677759</c:v>
                      </c:pt>
                      <c:pt idx="6" formatCode="General">
                        <c:v>-19.104054462934947</c:v>
                      </c:pt>
                      <c:pt idx="7" formatCode="General">
                        <c:v>-19.125234493192131</c:v>
                      </c:pt>
                      <c:pt idx="8" formatCode="General">
                        <c:v>-19.146414523449319</c:v>
                      </c:pt>
                      <c:pt idx="9" formatCode="General">
                        <c:v>-19.167594553706504</c:v>
                      </c:pt>
                      <c:pt idx="10" formatCode="General">
                        <c:v>-19.188774583963692</c:v>
                      </c:pt>
                      <c:pt idx="11" formatCode="General">
                        <c:v>-19.21139393939394</c:v>
                      </c:pt>
                      <c:pt idx="12" formatCode="General">
                        <c:v>-19.235636363636363</c:v>
                      </c:pt>
                      <c:pt idx="13" formatCode="General">
                        <c:v>-19.249939393939393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-60.070545454545453</c:v>
                      </c:pt>
                      <c:pt idx="1">
                        <c:v>-58.733212121212119</c:v>
                      </c:pt>
                      <c:pt idx="2" formatCode="General">
                        <c:v>-57.55745454545454</c:v>
                      </c:pt>
                      <c:pt idx="3" formatCode="General">
                        <c:v>-56.576363636363631</c:v>
                      </c:pt>
                      <c:pt idx="4" formatCode="General">
                        <c:v>-55.701125567322237</c:v>
                      </c:pt>
                      <c:pt idx="5" formatCode="General">
                        <c:v>-55.215195158850221</c:v>
                      </c:pt>
                      <c:pt idx="6" formatCode="General">
                        <c:v>-54.729264750378213</c:v>
                      </c:pt>
                      <c:pt idx="7" formatCode="General">
                        <c:v>-54.243334341906198</c:v>
                      </c:pt>
                      <c:pt idx="8" formatCode="General">
                        <c:v>-53.75740393343419</c:v>
                      </c:pt>
                      <c:pt idx="9" formatCode="General">
                        <c:v>-53.271473524962175</c:v>
                      </c:pt>
                      <c:pt idx="10" formatCode="General">
                        <c:v>-52.785543116490167</c:v>
                      </c:pt>
                      <c:pt idx="11" formatCode="General">
                        <c:v>-52.353387878787878</c:v>
                      </c:pt>
                      <c:pt idx="12" formatCode="General">
                        <c:v>-51.98187272727273</c:v>
                      </c:pt>
                      <c:pt idx="13" formatCode="General">
                        <c:v>-51.718696969696964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-50.966781818181822</c:v>
                      </c:pt>
                      <c:pt idx="19" formatCode="General">
                        <c:v>-50.939709090909098</c:v>
                      </c:pt>
                      <c:pt idx="20" formatCode="General">
                        <c:v>-50.995466666666672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-38.378727272727268</c:v>
                      </c:pt>
                      <c:pt idx="1">
                        <c:v>-37.42915151515151</c:v>
                      </c:pt>
                      <c:pt idx="2" formatCode="General">
                        <c:v>-36.532181818181819</c:v>
                      </c:pt>
                      <c:pt idx="3" formatCode="General">
                        <c:v>-35.705999999999996</c:v>
                      </c:pt>
                      <c:pt idx="4" formatCode="General">
                        <c:v>-34.923137670196667</c:v>
                      </c:pt>
                      <c:pt idx="5" formatCode="General">
                        <c:v>-34.337358547655064</c:v>
                      </c:pt>
                      <c:pt idx="6" formatCode="General">
                        <c:v>-33.751579425113462</c:v>
                      </c:pt>
                      <c:pt idx="7" formatCode="General">
                        <c:v>-33.16580030257186</c:v>
                      </c:pt>
                      <c:pt idx="8" formatCode="General">
                        <c:v>-32.580021180030258</c:v>
                      </c:pt>
                      <c:pt idx="9" formatCode="General">
                        <c:v>-31.994242057488652</c:v>
                      </c:pt>
                      <c:pt idx="10" formatCode="General">
                        <c:v>-31.40846293494705</c:v>
                      </c:pt>
                      <c:pt idx="11" formatCode="General">
                        <c:v>-30.880660606060605</c:v>
                      </c:pt>
                      <c:pt idx="12" formatCode="General">
                        <c:v>-30.418236363636364</c:v>
                      </c:pt>
                      <c:pt idx="13" formatCode="General">
                        <c:v>-30.014454545454544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-28.537327272727275</c:v>
                      </c:pt>
                      <c:pt idx="19" formatCode="General">
                        <c:v>-28.384254545454549</c:v>
                      </c:pt>
                      <c:pt idx="20" formatCode="General">
                        <c:v>-28.3188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-187.38066666666666</c:v>
                      </c:pt>
                      <c:pt idx="1">
                        <c:v>-182.07072727272725</c:v>
                      </c:pt>
                      <c:pt idx="2" formatCode="General">
                        <c:v>-177.12527272727272</c:v>
                      </c:pt>
                      <c:pt idx="3" formatCode="General">
                        <c:v>-172.5691515151515</c:v>
                      </c:pt>
                      <c:pt idx="4" formatCode="General">
                        <c:v>-168.23066565809378</c:v>
                      </c:pt>
                      <c:pt idx="5" formatCode="General">
                        <c:v>-164.73898638426624</c:v>
                      </c:pt>
                      <c:pt idx="6" formatCode="General">
                        <c:v>-161.24730711043873</c:v>
                      </c:pt>
                      <c:pt idx="7" formatCode="General">
                        <c:v>-157.75562783661118</c:v>
                      </c:pt>
                      <c:pt idx="8" formatCode="General">
                        <c:v>-154.26394856278367</c:v>
                      </c:pt>
                      <c:pt idx="9" formatCode="General">
                        <c:v>-150.77226928895612</c:v>
                      </c:pt>
                      <c:pt idx="10" formatCode="General">
                        <c:v>-147.28059001512861</c:v>
                      </c:pt>
                      <c:pt idx="11" formatCode="General">
                        <c:v>-144.13393939393941</c:v>
                      </c:pt>
                      <c:pt idx="12" formatCode="General">
                        <c:v>-141.37636363636364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-82.844424242424239</c:v>
                      </c:pt>
                      <c:pt idx="1">
                        <c:v>-80.383333333333326</c:v>
                      </c:pt>
                      <c:pt idx="2" formatCode="General">
                        <c:v>-78.05</c:v>
                      </c:pt>
                      <c:pt idx="3" formatCode="General">
                        <c:v>-75.849393939393934</c:v>
                      </c:pt>
                      <c:pt idx="4" formatCode="General">
                        <c:v>-73.726338880484121</c:v>
                      </c:pt>
                      <c:pt idx="5" formatCode="General">
                        <c:v>-71.930574886535553</c:v>
                      </c:pt>
                      <c:pt idx="6" formatCode="General">
                        <c:v>-70.134810892586998</c:v>
                      </c:pt>
                      <c:pt idx="7" formatCode="General">
                        <c:v>-68.339046898638429</c:v>
                      </c:pt>
                      <c:pt idx="8" formatCode="General">
                        <c:v>-66.54328290468986</c:v>
                      </c:pt>
                      <c:pt idx="9" formatCode="General">
                        <c:v>-64.747518910741306</c:v>
                      </c:pt>
                      <c:pt idx="10" formatCode="General">
                        <c:v>-62.951754916792737</c:v>
                      </c:pt>
                      <c:pt idx="11" formatCode="General">
                        <c:v>-61.330606060606058</c:v>
                      </c:pt>
                      <c:pt idx="12" formatCode="General">
                        <c:v>-59.906363636363636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-143.9970303030303</c:v>
                      </c:pt>
                      <c:pt idx="1">
                        <c:v>-139.46260606060605</c:v>
                      </c:pt>
                      <c:pt idx="2" formatCode="General">
                        <c:v>-135.07472727272724</c:v>
                      </c:pt>
                      <c:pt idx="3" formatCode="General">
                        <c:v>-130.82842424242423</c:v>
                      </c:pt>
                      <c:pt idx="4" formatCode="General">
                        <c:v>-126.67468986384266</c:v>
                      </c:pt>
                      <c:pt idx="5" formatCode="General">
                        <c:v>-122.98331316187594</c:v>
                      </c:pt>
                      <c:pt idx="6" formatCode="General">
                        <c:v>-119.29193645990922</c:v>
                      </c:pt>
                      <c:pt idx="7" formatCode="General">
                        <c:v>-115.60055975794251</c:v>
                      </c:pt>
                      <c:pt idx="8" formatCode="General">
                        <c:v>-111.90918305597579</c:v>
                      </c:pt>
                      <c:pt idx="9" formatCode="General">
                        <c:v>-108.21780635400907</c:v>
                      </c:pt>
                      <c:pt idx="10" formatCode="General">
                        <c:v>-104.52642965204237</c:v>
                      </c:pt>
                      <c:pt idx="11" formatCode="General">
                        <c:v>-101.18848484848485</c:v>
                      </c:pt>
                      <c:pt idx="12" formatCode="General">
                        <c:v>-98.24909090909091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-61.152606060606054</c:v>
                      </c:pt>
                      <c:pt idx="1">
                        <c:v>-59.079272727272723</c:v>
                      </c:pt>
                      <c:pt idx="2" formatCode="General">
                        <c:v>-57.024727272727269</c:v>
                      </c:pt>
                      <c:pt idx="3" formatCode="General">
                        <c:v>-54.979030303030299</c:v>
                      </c:pt>
                      <c:pt idx="4" formatCode="General">
                        <c:v>-52.948350983358544</c:v>
                      </c:pt>
                      <c:pt idx="5" formatCode="General">
                        <c:v>-51.052738275340396</c:v>
                      </c:pt>
                      <c:pt idx="6" formatCode="General">
                        <c:v>-49.15712556732224</c:v>
                      </c:pt>
                      <c:pt idx="7" formatCode="General">
                        <c:v>-47.261512859304084</c:v>
                      </c:pt>
                      <c:pt idx="8" formatCode="General">
                        <c:v>-45.365900151285928</c:v>
                      </c:pt>
                      <c:pt idx="9" formatCode="General">
                        <c:v>-43.470287443267779</c:v>
                      </c:pt>
                      <c:pt idx="10" formatCode="General">
                        <c:v>-41.574674735249623</c:v>
                      </c:pt>
                      <c:pt idx="11" formatCode="General">
                        <c:v>-39.857878787878789</c:v>
                      </c:pt>
                      <c:pt idx="12" formatCode="General">
                        <c:v>-38.342727272727274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-61.152606060606054</c:v>
                      </c:pt>
                      <c:pt idx="1">
                        <c:v>-59.079272727272723</c:v>
                      </c:pt>
                      <c:pt idx="2" formatCode="General">
                        <c:v>-57.024727272727269</c:v>
                      </c:pt>
                      <c:pt idx="3" formatCode="General">
                        <c:v>-54.979030303030299</c:v>
                      </c:pt>
                      <c:pt idx="4" formatCode="General">
                        <c:v>-52.948350983358544</c:v>
                      </c:pt>
                      <c:pt idx="5" formatCode="General">
                        <c:v>-51.052738275340396</c:v>
                      </c:pt>
                      <c:pt idx="6" formatCode="General">
                        <c:v>-49.15712556732224</c:v>
                      </c:pt>
                      <c:pt idx="7" formatCode="General">
                        <c:v>-47.261512859304084</c:v>
                      </c:pt>
                      <c:pt idx="8" formatCode="General">
                        <c:v>-45.365900151285928</c:v>
                      </c:pt>
                      <c:pt idx="9" formatCode="General">
                        <c:v>-43.470287443267779</c:v>
                      </c:pt>
                      <c:pt idx="10" formatCode="General">
                        <c:v>-41.574674735249623</c:v>
                      </c:pt>
                      <c:pt idx="11" formatCode="General">
                        <c:v>-39.857878787878789</c:v>
                      </c:pt>
                      <c:pt idx="12" formatCode="General">
                        <c:v>-38.342727272727274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-18.938727272727274</c:v>
                      </c:pt>
                      <c:pt idx="1">
                        <c:v>-18.961515151515151</c:v>
                      </c:pt>
                      <c:pt idx="2" formatCode="General">
                        <c:v>-18.991818181818182</c:v>
                      </c:pt>
                      <c:pt idx="3" formatCode="General">
                        <c:v>-19.026545454545452</c:v>
                      </c:pt>
                      <c:pt idx="4" formatCode="General">
                        <c:v>-19.061694402420574</c:v>
                      </c:pt>
                      <c:pt idx="5" formatCode="General">
                        <c:v>-19.082874432677759</c:v>
                      </c:pt>
                      <c:pt idx="6" formatCode="General">
                        <c:v>-19.104054462934947</c:v>
                      </c:pt>
                      <c:pt idx="7" formatCode="General">
                        <c:v>-19.125234493192131</c:v>
                      </c:pt>
                      <c:pt idx="8" formatCode="General">
                        <c:v>-19.146414523449319</c:v>
                      </c:pt>
                      <c:pt idx="9" formatCode="General">
                        <c:v>-19.167594553706504</c:v>
                      </c:pt>
                      <c:pt idx="10" formatCode="General">
                        <c:v>-19.188774583963692</c:v>
                      </c:pt>
                      <c:pt idx="11" formatCode="General">
                        <c:v>-19.21139393939394</c:v>
                      </c:pt>
                      <c:pt idx="12" formatCode="General">
                        <c:v>-19.235636363636363</c:v>
                      </c:pt>
                      <c:pt idx="13" formatCode="General">
                        <c:v>-19.249939393939393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-61.152606060606054</c:v>
                      </c:pt>
                      <c:pt idx="1">
                        <c:v>-59.079272727272723</c:v>
                      </c:pt>
                      <c:pt idx="2" formatCode="General">
                        <c:v>-57.024727272727269</c:v>
                      </c:pt>
                      <c:pt idx="3" formatCode="General">
                        <c:v>-54.979030303030299</c:v>
                      </c:pt>
                      <c:pt idx="4" formatCode="General">
                        <c:v>-52.948350983358544</c:v>
                      </c:pt>
                      <c:pt idx="5" formatCode="General">
                        <c:v>-51.052738275340396</c:v>
                      </c:pt>
                      <c:pt idx="6" formatCode="General">
                        <c:v>-49.15712556732224</c:v>
                      </c:pt>
                      <c:pt idx="7" formatCode="General">
                        <c:v>-47.261512859304084</c:v>
                      </c:pt>
                      <c:pt idx="8" formatCode="General">
                        <c:v>-45.365900151285928</c:v>
                      </c:pt>
                      <c:pt idx="9" formatCode="General">
                        <c:v>-43.470287443267779</c:v>
                      </c:pt>
                      <c:pt idx="10" formatCode="General">
                        <c:v>-41.574674735249623</c:v>
                      </c:pt>
                      <c:pt idx="11" formatCode="General">
                        <c:v>-39.857878787878789</c:v>
                      </c:pt>
                      <c:pt idx="12" formatCode="General">
                        <c:v>-38.342727272727274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-16.68690909090909</c:v>
                      </c:pt>
                      <c:pt idx="1">
                        <c:v>-16.125090909090908</c:v>
                      </c:pt>
                      <c:pt idx="2" formatCode="General">
                        <c:v>-15.50690909090909</c:v>
                      </c:pt>
                      <c:pt idx="3" formatCode="General">
                        <c:v>-14.835636363636363</c:v>
                      </c:pt>
                      <c:pt idx="4" formatCode="General">
                        <c:v>-14.145149773071102</c:v>
                      </c:pt>
                      <c:pt idx="5" formatCode="General">
                        <c:v>-13.459521936459907</c:v>
                      </c:pt>
                      <c:pt idx="6" formatCode="General">
                        <c:v>-12.773894099848713</c:v>
                      </c:pt>
                      <c:pt idx="7" formatCode="General">
                        <c:v>-12.088266263237518</c:v>
                      </c:pt>
                      <c:pt idx="8" formatCode="General">
                        <c:v>-11.402638426626323</c:v>
                      </c:pt>
                      <c:pt idx="9" formatCode="General">
                        <c:v>-10.717010590015128</c:v>
                      </c:pt>
                      <c:pt idx="10" formatCode="General">
                        <c:v>-10.031382753403932</c:v>
                      </c:pt>
                      <c:pt idx="11" formatCode="General">
                        <c:v>-9.4079333333333341</c:v>
                      </c:pt>
                      <c:pt idx="12" formatCode="General">
                        <c:v>-8.8546000000000014</c:v>
                      </c:pt>
                      <c:pt idx="13" formatCode="General">
                        <c:v>-8.3102121212121229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-6.1078727272727269</c:v>
                      </c:pt>
                      <c:pt idx="19" formatCode="General">
                        <c:v>-5.8288000000000002</c:v>
                      </c:pt>
                      <c:pt idx="20" formatCode="General">
                        <c:v>-5.6421333333333328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5702441020788"/>
          <c:y val="1.416790868280841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1"/>
          <c:order val="13"/>
          <c:tx>
            <c:strRef>
              <c:f>'Gibbs-EVAL'!$A$114</c:f>
              <c:strCache>
                <c:ptCount val="1"/>
                <c:pt idx="0">
                  <c:v>(1)GeSe[l]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-32.301307110438728</c:v>
                </c:pt>
                <c:pt idx="1">
                  <c:v>-31.660157337367622</c:v>
                </c:pt>
                <c:pt idx="2" formatCode="General">
                  <c:v>-31.019007564296516</c:v>
                </c:pt>
                <c:pt idx="3" formatCode="General">
                  <c:v>-30.377857791225413</c:v>
                </c:pt>
                <c:pt idx="4" formatCode="General">
                  <c:v>-29.756399394856274</c:v>
                </c:pt>
                <c:pt idx="5" formatCode="General">
                  <c:v>-29.361391830559754</c:v>
                </c:pt>
                <c:pt idx="6" formatCode="General">
                  <c:v>-28.966384266263233</c:v>
                </c:pt>
                <c:pt idx="7" formatCode="General">
                  <c:v>-28.571376701966717</c:v>
                </c:pt>
                <c:pt idx="8" formatCode="General">
                  <c:v>-28.176369137670196</c:v>
                </c:pt>
                <c:pt idx="9" formatCode="General">
                  <c:v>-27.781361573373676</c:v>
                </c:pt>
                <c:pt idx="10" formatCode="General">
                  <c:v>-27.386354009077156</c:v>
                </c:pt>
                <c:pt idx="11" formatCode="General">
                  <c:v>-27.056406959152799</c:v>
                </c:pt>
                <c:pt idx="12" formatCode="General">
                  <c:v>-26.799826021180031</c:v>
                </c:pt>
                <c:pt idx="13" formatCode="General">
                  <c:v>-26.54324508320726</c:v>
                </c:pt>
                <c:pt idx="14" formatCode="General">
                  <c:v>-26.286664145234493</c:v>
                </c:pt>
                <c:pt idx="15" formatCode="General">
                  <c:v>-26.030083207261725</c:v>
                </c:pt>
                <c:pt idx="16" formatCode="General">
                  <c:v>-25.773502269288958</c:v>
                </c:pt>
                <c:pt idx="17" formatCode="General">
                  <c:v>-25.51692133131619</c:v>
                </c:pt>
                <c:pt idx="18" formatCode="General">
                  <c:v>-25.330597579425113</c:v>
                </c:pt>
                <c:pt idx="19" formatCode="General">
                  <c:v>-25.155711043872923</c:v>
                </c:pt>
                <c:pt idx="20" formatCode="General">
                  <c:v>-24.98082450832073</c:v>
                </c:pt>
                <c:pt idx="21" formatCode="General">
                  <c:v>-24.805937972768536</c:v>
                </c:pt>
                <c:pt idx="22" formatCode="General">
                  <c:v>-24.631051437216342</c:v>
                </c:pt>
                <c:pt idx="23" formatCode="General">
                  <c:v>-24.456164901664149</c:v>
                </c:pt>
                <c:pt idx="24" formatCode="General">
                  <c:v>-24.289696969696973</c:v>
                </c:pt>
                <c:pt idx="25" formatCode="General">
                  <c:v>-24.148484848484848</c:v>
                </c:pt>
                <c:pt idx="26" formatCode="General">
                  <c:v>-24.017818181818182</c:v>
                </c:pt>
                <c:pt idx="27" formatCode="General">
                  <c:v>-23.894181818181821</c:v>
                </c:pt>
                <c:pt idx="28" formatCode="General">
                  <c:v>-23.774575757575757</c:v>
                </c:pt>
                <c:pt idx="29" formatCode="General">
                  <c:v>-23.65881818181818</c:v>
                </c:pt>
                <c:pt idx="30" formatCode="General">
                  <c:v>-23.551545454545455</c:v>
                </c:pt>
                <c:pt idx="31" formatCode="General">
                  <c:v>-23.456080181543115</c:v>
                </c:pt>
                <c:pt idx="32" formatCode="General">
                  <c:v>-23.366972768532527</c:v>
                </c:pt>
                <c:pt idx="33" formatCode="General">
                  <c:v>-23.277865355521936</c:v>
                </c:pt>
                <c:pt idx="34" formatCode="General">
                  <c:v>-23.188757942511348</c:v>
                </c:pt>
                <c:pt idx="35" formatCode="General">
                  <c:v>-23.099650529500757</c:v>
                </c:pt>
                <c:pt idx="36" formatCode="General">
                  <c:v>-23.010543116490169</c:v>
                </c:pt>
                <c:pt idx="37" formatCode="General">
                  <c:v>-22.922319213313163</c:v>
                </c:pt>
                <c:pt idx="38" formatCode="General">
                  <c:v>-22.855299546142209</c:v>
                </c:pt>
                <c:pt idx="39" formatCode="General">
                  <c:v>-22.788279878971256</c:v>
                </c:pt>
                <c:pt idx="40" formatCode="General">
                  <c:v>-22.721260211800303</c:v>
                </c:pt>
                <c:pt idx="41" formatCode="General">
                  <c:v>-22.654240544629349</c:v>
                </c:pt>
                <c:pt idx="42" formatCode="General">
                  <c:v>-22.587220877458396</c:v>
                </c:pt>
                <c:pt idx="43" formatCode="General">
                  <c:v>-22.520201210287443</c:v>
                </c:pt>
                <c:pt idx="44" formatCode="General">
                  <c:v>-22.462158850226928</c:v>
                </c:pt>
                <c:pt idx="45" formatCode="General">
                  <c:v>-22.416016641452345</c:v>
                </c:pt>
                <c:pt idx="46" formatCode="General">
                  <c:v>-22.369874432677761</c:v>
                </c:pt>
                <c:pt idx="47" formatCode="General">
                  <c:v>-22.323732223903175</c:v>
                </c:pt>
                <c:pt idx="48" formatCode="General">
                  <c:v>-22.277590015128592</c:v>
                </c:pt>
                <c:pt idx="49" formatCode="General">
                  <c:v>-22.231447806354009</c:v>
                </c:pt>
                <c:pt idx="50" formatCode="General">
                  <c:v>-22.185305597579426</c:v>
                </c:pt>
                <c:pt idx="51" formatCode="General">
                  <c:v>-22.148796969696971</c:v>
                </c:pt>
                <c:pt idx="52" formatCode="General">
                  <c:v>-22.114403030303031</c:v>
                </c:pt>
                <c:pt idx="53" formatCode="General">
                  <c:v>-22.08000909090909</c:v>
                </c:pt>
                <c:pt idx="54" formatCode="General">
                  <c:v>-22.04561515151515</c:v>
                </c:pt>
                <c:pt idx="55" formatCode="General">
                  <c:v>-22.01122121212121</c:v>
                </c:pt>
                <c:pt idx="56" formatCode="General">
                  <c:v>-21.97682727272727</c:v>
                </c:pt>
                <c:pt idx="57" formatCode="General">
                  <c:v>-21.944698795180724</c:v>
                </c:pt>
                <c:pt idx="58" formatCode="General">
                  <c:v>-21.920602409638555</c:v>
                </c:pt>
                <c:pt idx="59" formatCode="General">
                  <c:v>-21.893709090909091</c:v>
                </c:pt>
                <c:pt idx="60" formatCode="General">
                  <c:v>-21.864618181818184</c:v>
                </c:pt>
                <c:pt idx="61" formatCode="General">
                  <c:v>-21.842145454545456</c:v>
                </c:pt>
                <c:pt idx="62" formatCode="General">
                  <c:v>-21.819066666666668</c:v>
                </c:pt>
                <c:pt idx="63" formatCode="General">
                  <c:v>-21.792400000000001</c:v>
                </c:pt>
                <c:pt idx="64" formatCode="General">
                  <c:v>-21.768987897125566</c:v>
                </c:pt>
                <c:pt idx="65" formatCode="General">
                  <c:v>-21.747656580937971</c:v>
                </c:pt>
                <c:pt idx="66" formatCode="General">
                  <c:v>-21.726325264750379</c:v>
                </c:pt>
                <c:pt idx="67" formatCode="General">
                  <c:v>-21.704993948562784</c:v>
                </c:pt>
                <c:pt idx="68" formatCode="General">
                  <c:v>-21.683662632375189</c:v>
                </c:pt>
                <c:pt idx="69" formatCode="General">
                  <c:v>-21.662331316187593</c:v>
                </c:pt>
                <c:pt idx="70" formatCode="General">
                  <c:v>-21.640999999999998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F274-44E1-ACC5-21F6C8BD5851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-82.216848484848484</c:v>
                </c:pt>
                <c:pt idx="1">
                  <c:v>-79.841696969696969</c:v>
                </c:pt>
                <c:pt idx="2" formatCode="General">
                  <c:v>-77.635636363636351</c:v>
                </c:pt>
                <c:pt idx="3" formatCode="General">
                  <c:v>-75.50036363636363</c:v>
                </c:pt>
                <c:pt idx="4" formatCode="General">
                  <c:v>-73.38012121212121</c:v>
                </c:pt>
                <c:pt idx="5" formatCode="General">
                  <c:v>-71.13163636363636</c:v>
                </c:pt>
                <c:pt idx="6" formatCode="General">
                  <c:v>-69.111746987951804</c:v>
                </c:pt>
                <c:pt idx="7" formatCode="General">
                  <c:v>-67.394879518072287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-34.300175757575758</c:v>
                </c:pt>
                <c:pt idx="52" formatCode="General">
                  <c:v>-34.135084848484851</c:v>
                </c:pt>
                <c:pt idx="53" formatCode="General">
                  <c:v>-34.312054545454544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-36.797454545454549</c:v>
                </c:pt>
                <c:pt idx="68" formatCode="General">
                  <c:v>-36.975636363636369</c:v>
                </c:pt>
                <c:pt idx="69" formatCode="General">
                  <c:v>-37.159333333333336</c:v>
                </c:pt>
                <c:pt idx="70" formatCode="General">
                  <c:v>-37.346000000000004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274-44E1-ACC5-21F6C8BD5851}"/>
            </c:ext>
          </c:extLst>
        </c:ser>
        <c:ser>
          <c:idx val="68"/>
          <c:order val="68"/>
          <c:tx>
            <c:strRef>
              <c:f>'Gibbs-EVAL'!$A$169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'Gibbs-EVAL'!$B$169:$BT$169</c:f>
              <c:numCache>
                <c:formatCode>0</c:formatCode>
                <c:ptCount val="71"/>
                <c:pt idx="0">
                  <c:v>-38.378727272727268</c:v>
                </c:pt>
                <c:pt idx="1">
                  <c:v>-37.42915151515151</c:v>
                </c:pt>
                <c:pt idx="2" formatCode="General">
                  <c:v>-36.532181818181819</c:v>
                </c:pt>
                <c:pt idx="3" formatCode="General">
                  <c:v>-35.705999999999996</c:v>
                </c:pt>
                <c:pt idx="4" formatCode="General">
                  <c:v>-34.923137670196667</c:v>
                </c:pt>
                <c:pt idx="5" formatCode="General">
                  <c:v>-34.337358547655064</c:v>
                </c:pt>
                <c:pt idx="6" formatCode="General">
                  <c:v>-33.751579425113462</c:v>
                </c:pt>
                <c:pt idx="7" formatCode="General">
                  <c:v>-33.16580030257186</c:v>
                </c:pt>
                <c:pt idx="8" formatCode="General">
                  <c:v>-32.580021180030258</c:v>
                </c:pt>
                <c:pt idx="9" formatCode="General">
                  <c:v>-31.994242057488652</c:v>
                </c:pt>
                <c:pt idx="10" formatCode="General">
                  <c:v>-31.40846293494705</c:v>
                </c:pt>
                <c:pt idx="11" formatCode="General">
                  <c:v>-30.880660606060605</c:v>
                </c:pt>
                <c:pt idx="12" formatCode="General">
                  <c:v>-30.418236363636364</c:v>
                </c:pt>
                <c:pt idx="13" formatCode="General">
                  <c:v>-30.014454545454544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-28.537327272727275</c:v>
                </c:pt>
                <c:pt idx="19" formatCode="General">
                  <c:v>-28.384254545454549</c:v>
                </c:pt>
                <c:pt idx="20" formatCode="General">
                  <c:v>-28.3188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5-F274-44E1-ACC5-21F6C8BD5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-15.537748865355521</c:v>
                      </c:pt>
                      <c:pt idx="1">
                        <c:v>-15.697506807866869</c:v>
                      </c:pt>
                      <c:pt idx="2" formatCode="General">
                        <c:v>-15.857264750378215</c:v>
                      </c:pt>
                      <c:pt idx="3" formatCode="General">
                        <c:v>-16.017022692889562</c:v>
                      </c:pt>
                      <c:pt idx="4" formatCode="General">
                        <c:v>-16.178124054462938</c:v>
                      </c:pt>
                      <c:pt idx="5" formatCode="General">
                        <c:v>-16.354674735249624</c:v>
                      </c:pt>
                      <c:pt idx="6" formatCode="General">
                        <c:v>-16.53122541603631</c:v>
                      </c:pt>
                      <c:pt idx="7" formatCode="General">
                        <c:v>-16.707776096822997</c:v>
                      </c:pt>
                      <c:pt idx="8" formatCode="General">
                        <c:v>-16.884326777609683</c:v>
                      </c:pt>
                      <c:pt idx="9" formatCode="General">
                        <c:v>-17.060877458396369</c:v>
                      </c:pt>
                      <c:pt idx="10" formatCode="General">
                        <c:v>-17.237428139183056</c:v>
                      </c:pt>
                      <c:pt idx="11" formatCode="General">
                        <c:v>-17.412912254160361</c:v>
                      </c:pt>
                      <c:pt idx="12" formatCode="General">
                        <c:v>-17.587193645990922</c:v>
                      </c:pt>
                      <c:pt idx="13" formatCode="General">
                        <c:v>-17.76147503782148</c:v>
                      </c:pt>
                      <c:pt idx="14" formatCode="General">
                        <c:v>-17.935756429652042</c:v>
                      </c:pt>
                      <c:pt idx="15" formatCode="General">
                        <c:v>-18.110037821482599</c:v>
                      </c:pt>
                      <c:pt idx="16" formatCode="General">
                        <c:v>-18.284319213313161</c:v>
                      </c:pt>
                      <c:pt idx="17" formatCode="General">
                        <c:v>-18.458600605143719</c:v>
                      </c:pt>
                      <c:pt idx="18" formatCode="General">
                        <c:v>-18.625075642965204</c:v>
                      </c:pt>
                      <c:pt idx="19" formatCode="General">
                        <c:v>-18.790279878971255</c:v>
                      </c:pt>
                      <c:pt idx="20" formatCode="General">
                        <c:v>-18.955484114977306</c:v>
                      </c:pt>
                      <c:pt idx="21" formatCode="General">
                        <c:v>-19.120688350983357</c:v>
                      </c:pt>
                      <c:pt idx="22" formatCode="General">
                        <c:v>-19.285892586989412</c:v>
                      </c:pt>
                      <c:pt idx="23" formatCode="General">
                        <c:v>-19.451096822995463</c:v>
                      </c:pt>
                      <c:pt idx="24" formatCode="General">
                        <c:v>-19.614545454545457</c:v>
                      </c:pt>
                      <c:pt idx="25" formatCode="General">
                        <c:v>-19.772727272727273</c:v>
                      </c:pt>
                      <c:pt idx="26" formatCode="General">
                        <c:v>-19.929818181818181</c:v>
                      </c:pt>
                      <c:pt idx="27" formatCode="General">
                        <c:v>-20.086181818181821</c:v>
                      </c:pt>
                      <c:pt idx="28" formatCode="General">
                        <c:v>-20.237363636363636</c:v>
                      </c:pt>
                      <c:pt idx="29" formatCode="General">
                        <c:v>-20.388272727272728</c:v>
                      </c:pt>
                      <c:pt idx="30" formatCode="General">
                        <c:v>-20.539181818181817</c:v>
                      </c:pt>
                      <c:pt idx="31" formatCode="General">
                        <c:v>-20.683747352496216</c:v>
                      </c:pt>
                      <c:pt idx="32" formatCode="General">
                        <c:v>-20.824897125567322</c:v>
                      </c:pt>
                      <c:pt idx="33" formatCode="General">
                        <c:v>-20.966046898638425</c:v>
                      </c:pt>
                      <c:pt idx="34" formatCode="General">
                        <c:v>-21.107196671709531</c:v>
                      </c:pt>
                      <c:pt idx="35" formatCode="General">
                        <c:v>-21.248346444780633</c:v>
                      </c:pt>
                      <c:pt idx="36" formatCode="General">
                        <c:v>-21.38949621785174</c:v>
                      </c:pt>
                      <c:pt idx="37" formatCode="General">
                        <c:v>-21.530210287443268</c:v>
                      </c:pt>
                      <c:pt idx="38" formatCode="General">
                        <c:v>-21.66046747352496</c:v>
                      </c:pt>
                      <c:pt idx="39" formatCode="General">
                        <c:v>-21.790724659606656</c:v>
                      </c:pt>
                      <c:pt idx="40" formatCode="General">
                        <c:v>-21.920981845688349</c:v>
                      </c:pt>
                      <c:pt idx="41" formatCode="General">
                        <c:v>-22.051239031770045</c:v>
                      </c:pt>
                      <c:pt idx="42" formatCode="General">
                        <c:v>-22.181496217851738</c:v>
                      </c:pt>
                      <c:pt idx="43" formatCode="General">
                        <c:v>-22.311753403933434</c:v>
                      </c:pt>
                      <c:pt idx="44" formatCode="General">
                        <c:v>-22.439668683812403</c:v>
                      </c:pt>
                      <c:pt idx="45" formatCode="General">
                        <c:v>-22.564479576399393</c:v>
                      </c:pt>
                      <c:pt idx="46" formatCode="General">
                        <c:v>-22.689290468986382</c:v>
                      </c:pt>
                      <c:pt idx="47" formatCode="General">
                        <c:v>-22.814101361573371</c:v>
                      </c:pt>
                      <c:pt idx="48" formatCode="General">
                        <c:v>-22.938912254160361</c:v>
                      </c:pt>
                      <c:pt idx="49" formatCode="General">
                        <c:v>-23.06372314674735</c:v>
                      </c:pt>
                      <c:pt idx="50" formatCode="General">
                        <c:v>-23.188534039334343</c:v>
                      </c:pt>
                      <c:pt idx="51" formatCode="General">
                        <c:v>-23.312754545454546</c:v>
                      </c:pt>
                      <c:pt idx="52" formatCode="General">
                        <c:v>-23.436845454545455</c:v>
                      </c:pt>
                      <c:pt idx="53" formatCode="General">
                        <c:v>-23.560936363636365</c:v>
                      </c:pt>
                      <c:pt idx="54" formatCode="General">
                        <c:v>-23.685027272727272</c:v>
                      </c:pt>
                      <c:pt idx="55" formatCode="General">
                        <c:v>-23.809118181818182</c:v>
                      </c:pt>
                      <c:pt idx="56" formatCode="General">
                        <c:v>-23.933209090909092</c:v>
                      </c:pt>
                      <c:pt idx="57" formatCode="General">
                        <c:v>-24.057831325301208</c:v>
                      </c:pt>
                      <c:pt idx="58" formatCode="General">
                        <c:v>-24.184337349397591</c:v>
                      </c:pt>
                      <c:pt idx="59" formatCode="General">
                        <c:v>-24.31330909090909</c:v>
                      </c:pt>
                      <c:pt idx="60" formatCode="General">
                        <c:v>-24.444218181818179</c:v>
                      </c:pt>
                      <c:pt idx="61" formatCode="General">
                        <c:v>-24.578436363636364</c:v>
                      </c:pt>
                      <c:pt idx="62" formatCode="General">
                        <c:v>-24.713927272727275</c:v>
                      </c:pt>
                      <c:pt idx="63" formatCode="General">
                        <c:v>-24.852109090909092</c:v>
                      </c:pt>
                      <c:pt idx="64" formatCode="General">
                        <c:v>-24.999853252647505</c:v>
                      </c:pt>
                      <c:pt idx="65" formatCode="General">
                        <c:v>-25.153711043872921</c:v>
                      </c:pt>
                      <c:pt idx="66" formatCode="General">
                        <c:v>-25.307568835098337</c:v>
                      </c:pt>
                      <c:pt idx="67" formatCode="General">
                        <c:v>-25.461426626323753</c:v>
                      </c:pt>
                      <c:pt idx="68" formatCode="General">
                        <c:v>-25.615284417549169</c:v>
                      </c:pt>
                      <c:pt idx="69" formatCode="General">
                        <c:v>-25.769142208774586</c:v>
                      </c:pt>
                      <c:pt idx="70" formatCode="General">
                        <c:v>-25.923000000000002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F274-44E1-ACC5-21F6C8BD5851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-20.716998487140696</c:v>
                      </c:pt>
                      <c:pt idx="1">
                        <c:v>-20.930009077155823</c:v>
                      </c:pt>
                      <c:pt idx="2" formatCode="General">
                        <c:v>-21.143019667170954</c:v>
                      </c:pt>
                      <c:pt idx="3" formatCode="General">
                        <c:v>-21.356030257186081</c:v>
                      </c:pt>
                      <c:pt idx="4" formatCode="General">
                        <c:v>-21.570832072617247</c:v>
                      </c:pt>
                      <c:pt idx="5" formatCode="General">
                        <c:v>-21.80623298033283</c:v>
                      </c:pt>
                      <c:pt idx="6" formatCode="General">
                        <c:v>-22.041633888048413</c:v>
                      </c:pt>
                      <c:pt idx="7" formatCode="General">
                        <c:v>-22.277034795763996</c:v>
                      </c:pt>
                      <c:pt idx="8" formatCode="General">
                        <c:v>-22.512435703479575</c:v>
                      </c:pt>
                      <c:pt idx="9" formatCode="General">
                        <c:v>-22.747836611195158</c:v>
                      </c:pt>
                      <c:pt idx="10" formatCode="General">
                        <c:v>-22.983237518910741</c:v>
                      </c:pt>
                      <c:pt idx="11" formatCode="General">
                        <c:v>-23.217216338880483</c:v>
                      </c:pt>
                      <c:pt idx="12" formatCode="General">
                        <c:v>-23.449591527987899</c:v>
                      </c:pt>
                      <c:pt idx="13" formatCode="General">
                        <c:v>-23.68196671709531</c:v>
                      </c:pt>
                      <c:pt idx="14" formatCode="General">
                        <c:v>-23.914341906202722</c:v>
                      </c:pt>
                      <c:pt idx="15" formatCode="General">
                        <c:v>-24.146717095310137</c:v>
                      </c:pt>
                      <c:pt idx="16" formatCode="General">
                        <c:v>-24.379092284417549</c:v>
                      </c:pt>
                      <c:pt idx="17" formatCode="General">
                        <c:v>-24.611467473524961</c:v>
                      </c:pt>
                      <c:pt idx="18" formatCode="General">
                        <c:v>-24.83343419062027</c:v>
                      </c:pt>
                      <c:pt idx="19" formatCode="General">
                        <c:v>-25.053706505295008</c:v>
                      </c:pt>
                      <c:pt idx="20" formatCode="General">
                        <c:v>-25.273978819969741</c:v>
                      </c:pt>
                      <c:pt idx="21" formatCode="General">
                        <c:v>-25.494251134644479</c:v>
                      </c:pt>
                      <c:pt idx="22" formatCode="General">
                        <c:v>-25.714523449319213</c:v>
                      </c:pt>
                      <c:pt idx="23" formatCode="General">
                        <c:v>-25.93479576399395</c:v>
                      </c:pt>
                      <c:pt idx="24" formatCode="General">
                        <c:v>-26.152727272727272</c:v>
                      </c:pt>
                      <c:pt idx="25" formatCode="General">
                        <c:v>-26.363636363636363</c:v>
                      </c:pt>
                      <c:pt idx="26" formatCode="General">
                        <c:v>-26.573090909090912</c:v>
                      </c:pt>
                      <c:pt idx="27" formatCode="General">
                        <c:v>-26.781575757575759</c:v>
                      </c:pt>
                      <c:pt idx="28" formatCode="General">
                        <c:v>-26.983151515151516</c:v>
                      </c:pt>
                      <c:pt idx="29" formatCode="General">
                        <c:v>-27.184363636363635</c:v>
                      </c:pt>
                      <c:pt idx="30" formatCode="General">
                        <c:v>-27.385575757575758</c:v>
                      </c:pt>
                      <c:pt idx="31" formatCode="General">
                        <c:v>-27.578329803328291</c:v>
                      </c:pt>
                      <c:pt idx="32" formatCode="General">
                        <c:v>-27.76652950075643</c:v>
                      </c:pt>
                      <c:pt idx="33" formatCode="General">
                        <c:v>-27.95472919818457</c:v>
                      </c:pt>
                      <c:pt idx="34" formatCode="General">
                        <c:v>-28.142928895612709</c:v>
                      </c:pt>
                      <c:pt idx="35" formatCode="General">
                        <c:v>-28.331128593040845</c:v>
                      </c:pt>
                      <c:pt idx="36" formatCode="General">
                        <c:v>-28.519328290468984</c:v>
                      </c:pt>
                      <c:pt idx="37" formatCode="General">
                        <c:v>-28.706947049924356</c:v>
                      </c:pt>
                      <c:pt idx="38" formatCode="General">
                        <c:v>-28.880623298033282</c:v>
                      </c:pt>
                      <c:pt idx="39" formatCode="General">
                        <c:v>-29.054299546142207</c:v>
                      </c:pt>
                      <c:pt idx="40" formatCode="General">
                        <c:v>-29.227975794251133</c:v>
                      </c:pt>
                      <c:pt idx="41" formatCode="General">
                        <c:v>-29.401652042360059</c:v>
                      </c:pt>
                      <c:pt idx="42" formatCode="General">
                        <c:v>-29.575328290468985</c:v>
                      </c:pt>
                      <c:pt idx="43" formatCode="General">
                        <c:v>-29.74900453857791</c:v>
                      </c:pt>
                      <c:pt idx="44" formatCode="General">
                        <c:v>-29.919558245083206</c:v>
                      </c:pt>
                      <c:pt idx="45" formatCode="General">
                        <c:v>-30.085972768532525</c:v>
                      </c:pt>
                      <c:pt idx="46" formatCode="General">
                        <c:v>-30.252387291981844</c:v>
                      </c:pt>
                      <c:pt idx="47" formatCode="General">
                        <c:v>-30.418801815431166</c:v>
                      </c:pt>
                      <c:pt idx="48" formatCode="General">
                        <c:v>-30.585216338880485</c:v>
                      </c:pt>
                      <c:pt idx="49" formatCode="General">
                        <c:v>-30.751630862329804</c:v>
                      </c:pt>
                      <c:pt idx="50" formatCode="General">
                        <c:v>-30.918045385779124</c:v>
                      </c:pt>
                      <c:pt idx="51" formatCode="General">
                        <c:v>-31.083672727272727</c:v>
                      </c:pt>
                      <c:pt idx="52" formatCode="General">
                        <c:v>-31.249127272727275</c:v>
                      </c:pt>
                      <c:pt idx="53" formatCode="General">
                        <c:v>-31.414581818181819</c:v>
                      </c:pt>
                      <c:pt idx="54" formatCode="General">
                        <c:v>-31.580036363636363</c:v>
                      </c:pt>
                      <c:pt idx="55" formatCode="General">
                        <c:v>-31.745490909090908</c:v>
                      </c:pt>
                      <c:pt idx="56" formatCode="General">
                        <c:v>-31.910945454545455</c:v>
                      </c:pt>
                      <c:pt idx="57" formatCode="General">
                        <c:v>-32.077108433734942</c:v>
                      </c:pt>
                      <c:pt idx="58" formatCode="General">
                        <c:v>-32.245783132530121</c:v>
                      </c:pt>
                      <c:pt idx="59" formatCode="General">
                        <c:v>-32.417745454545454</c:v>
                      </c:pt>
                      <c:pt idx="60" formatCode="General">
                        <c:v>-32.592290909090906</c:v>
                      </c:pt>
                      <c:pt idx="61" formatCode="General">
                        <c:v>-32.771248484848485</c:v>
                      </c:pt>
                      <c:pt idx="62" formatCode="General">
                        <c:v>-32.951903030303036</c:v>
                      </c:pt>
                      <c:pt idx="63" formatCode="General">
                        <c:v>-33.136145454545456</c:v>
                      </c:pt>
                      <c:pt idx="64" formatCode="General">
                        <c:v>-33.33313767019667</c:v>
                      </c:pt>
                      <c:pt idx="65" formatCode="General">
                        <c:v>-33.538281391830559</c:v>
                      </c:pt>
                      <c:pt idx="66" formatCode="General">
                        <c:v>-33.743425113464447</c:v>
                      </c:pt>
                      <c:pt idx="67" formatCode="General">
                        <c:v>-33.948568835098335</c:v>
                      </c:pt>
                      <c:pt idx="68" formatCode="General">
                        <c:v>-34.153712556732224</c:v>
                      </c:pt>
                      <c:pt idx="69" formatCode="General">
                        <c:v>-34.358856278366112</c:v>
                      </c:pt>
                      <c:pt idx="70" formatCode="General">
                        <c:v>-34.564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F274-44E1-ACC5-21F6C8BD5851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F274-44E1-ACC5-21F6C8BD585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-25.896248108925867</c:v>
                      </c:pt>
                      <c:pt idx="1">
                        <c:v>-26.162511346444781</c:v>
                      </c:pt>
                      <c:pt idx="2" formatCode="General">
                        <c:v>-26.428774583963691</c:v>
                      </c:pt>
                      <c:pt idx="3" formatCode="General">
                        <c:v>-26.6950378214826</c:v>
                      </c:pt>
                      <c:pt idx="4" formatCode="General">
                        <c:v>-26.963540090771556</c:v>
                      </c:pt>
                      <c:pt idx="5" formatCode="General">
                        <c:v>-27.257791225416035</c:v>
                      </c:pt>
                      <c:pt idx="6" formatCode="General">
                        <c:v>-27.552042360060515</c:v>
                      </c:pt>
                      <c:pt idx="7" formatCode="General">
                        <c:v>-27.846293494704991</c:v>
                      </c:pt>
                      <c:pt idx="8" formatCode="General">
                        <c:v>-28.140544629349471</c:v>
                      </c:pt>
                      <c:pt idx="9" formatCode="General">
                        <c:v>-28.43479576399395</c:v>
                      </c:pt>
                      <c:pt idx="10" formatCode="General">
                        <c:v>-28.729046898638426</c:v>
                      </c:pt>
                      <c:pt idx="11" formatCode="General">
                        <c:v>-29.021520423600606</c:v>
                      </c:pt>
                      <c:pt idx="12" formatCode="General">
                        <c:v>-29.311989409984871</c:v>
                      </c:pt>
                      <c:pt idx="13" formatCode="General">
                        <c:v>-29.602458396369137</c:v>
                      </c:pt>
                      <c:pt idx="14" formatCode="General">
                        <c:v>-29.892927382753406</c:v>
                      </c:pt>
                      <c:pt idx="15" formatCode="General">
                        <c:v>-30.183396369137672</c:v>
                      </c:pt>
                      <c:pt idx="16" formatCode="General">
                        <c:v>-30.473865355521937</c:v>
                      </c:pt>
                      <c:pt idx="17" formatCode="General">
                        <c:v>-30.764334341906203</c:v>
                      </c:pt>
                      <c:pt idx="18" formatCode="General">
                        <c:v>-31.04179273827534</c:v>
                      </c:pt>
                      <c:pt idx="19" formatCode="General">
                        <c:v>-31.31713313161876</c:v>
                      </c:pt>
                      <c:pt idx="20" formatCode="General">
                        <c:v>-31.59247352496218</c:v>
                      </c:pt>
                      <c:pt idx="21" formatCode="General">
                        <c:v>-31.867813918305597</c:v>
                      </c:pt>
                      <c:pt idx="22" formatCode="General">
                        <c:v>-32.143154311649013</c:v>
                      </c:pt>
                      <c:pt idx="23" formatCode="General">
                        <c:v>-32.418494704992433</c:v>
                      </c:pt>
                      <c:pt idx="24" formatCode="General">
                        <c:v>-32.690909090909088</c:v>
                      </c:pt>
                      <c:pt idx="25" formatCode="General">
                        <c:v>-32.954545454545453</c:v>
                      </c:pt>
                      <c:pt idx="26" formatCode="General">
                        <c:v>-33.216363636363639</c:v>
                      </c:pt>
                      <c:pt idx="27" formatCode="General">
                        <c:v>-33.476969696969697</c:v>
                      </c:pt>
                      <c:pt idx="28" formatCode="General">
                        <c:v>-33.728939393939399</c:v>
                      </c:pt>
                      <c:pt idx="29" formatCode="General">
                        <c:v>-33.980454545454549</c:v>
                      </c:pt>
                      <c:pt idx="30" formatCode="General">
                        <c:v>-34.231969696969699</c:v>
                      </c:pt>
                      <c:pt idx="31" formatCode="General">
                        <c:v>-34.472912254160363</c:v>
                      </c:pt>
                      <c:pt idx="32" formatCode="General">
                        <c:v>-34.708161875945535</c:v>
                      </c:pt>
                      <c:pt idx="33" formatCode="General">
                        <c:v>-34.943411497730708</c:v>
                      </c:pt>
                      <c:pt idx="34" formatCode="General">
                        <c:v>-35.178661119515887</c:v>
                      </c:pt>
                      <c:pt idx="35" formatCode="General">
                        <c:v>-35.413910741301059</c:v>
                      </c:pt>
                      <c:pt idx="36" formatCode="General">
                        <c:v>-35.649160363086231</c:v>
                      </c:pt>
                      <c:pt idx="37" formatCode="General">
                        <c:v>-35.883683812405444</c:v>
                      </c:pt>
                      <c:pt idx="38" formatCode="General">
                        <c:v>-36.100779122541603</c:v>
                      </c:pt>
                      <c:pt idx="39" formatCode="General">
                        <c:v>-36.317874432677762</c:v>
                      </c:pt>
                      <c:pt idx="40" formatCode="General">
                        <c:v>-36.534969742813921</c:v>
                      </c:pt>
                      <c:pt idx="41" formatCode="General">
                        <c:v>-36.752065052950073</c:v>
                      </c:pt>
                      <c:pt idx="42" formatCode="General">
                        <c:v>-36.969160363086232</c:v>
                      </c:pt>
                      <c:pt idx="43" formatCode="General">
                        <c:v>-37.186255673222391</c:v>
                      </c:pt>
                      <c:pt idx="44" formatCode="General">
                        <c:v>-37.399447806354011</c:v>
                      </c:pt>
                      <c:pt idx="45" formatCode="General">
                        <c:v>-37.607465960665657</c:v>
                      </c:pt>
                      <c:pt idx="46" formatCode="General">
                        <c:v>-37.815484114977309</c:v>
                      </c:pt>
                      <c:pt idx="47" formatCode="General">
                        <c:v>-38.023502269288961</c:v>
                      </c:pt>
                      <c:pt idx="48" formatCode="General">
                        <c:v>-38.231520423600607</c:v>
                      </c:pt>
                      <c:pt idx="49" formatCode="General">
                        <c:v>-38.439538577912259</c:v>
                      </c:pt>
                      <c:pt idx="50" formatCode="General">
                        <c:v>-38.647556732223904</c:v>
                      </c:pt>
                      <c:pt idx="51" formatCode="General">
                        <c:v>-38.854590909090909</c:v>
                      </c:pt>
                      <c:pt idx="52" formatCode="General">
                        <c:v>-39.061409090909095</c:v>
                      </c:pt>
                      <c:pt idx="53" formatCode="General">
                        <c:v>-39.268227272727273</c:v>
                      </c:pt>
                      <c:pt idx="54" formatCode="General">
                        <c:v>-39.475045454545452</c:v>
                      </c:pt>
                      <c:pt idx="55" formatCode="General">
                        <c:v>-39.681863636363637</c:v>
                      </c:pt>
                      <c:pt idx="56" formatCode="General">
                        <c:v>-39.888681818181816</c:v>
                      </c:pt>
                      <c:pt idx="57" formatCode="General">
                        <c:v>-40.096385542168676</c:v>
                      </c:pt>
                      <c:pt idx="58" formatCode="General">
                        <c:v>-40.307228915662648</c:v>
                      </c:pt>
                      <c:pt idx="59" formatCode="General">
                        <c:v>-40.522181818181814</c:v>
                      </c:pt>
                      <c:pt idx="60" formatCode="General">
                        <c:v>-40.740363636363632</c:v>
                      </c:pt>
                      <c:pt idx="61" formatCode="General">
                        <c:v>-40.964060606060606</c:v>
                      </c:pt>
                      <c:pt idx="62" formatCode="General">
                        <c:v>-41.18987878787879</c:v>
                      </c:pt>
                      <c:pt idx="63" formatCode="General">
                        <c:v>-41.420181818181817</c:v>
                      </c:pt>
                      <c:pt idx="64" formatCode="General">
                        <c:v>-41.666422087745836</c:v>
                      </c:pt>
                      <c:pt idx="65" formatCode="General">
                        <c:v>-41.9228517397882</c:v>
                      </c:pt>
                      <c:pt idx="66" formatCode="General">
                        <c:v>-42.179281391830557</c:v>
                      </c:pt>
                      <c:pt idx="67" formatCode="General">
                        <c:v>-42.435711043872921</c:v>
                      </c:pt>
                      <c:pt idx="68" formatCode="General">
                        <c:v>-42.692140695915278</c:v>
                      </c:pt>
                      <c:pt idx="69" formatCode="General">
                        <c:v>-42.948570347957642</c:v>
                      </c:pt>
                      <c:pt idx="70" formatCode="General">
                        <c:v>-43.204999999999998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274-44E1-ACC5-21F6C8BD5851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274-44E1-ACC5-21F6C8BD5851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-36.254747352496217</c:v>
                      </c:pt>
                      <c:pt idx="1">
                        <c:v>-36.627515885022689</c:v>
                      </c:pt>
                      <c:pt idx="2" formatCode="General">
                        <c:v>-37.000284417549167</c:v>
                      </c:pt>
                      <c:pt idx="3" formatCode="General">
                        <c:v>-37.373052950075646</c:v>
                      </c:pt>
                      <c:pt idx="4" formatCode="General">
                        <c:v>-37.748956127080184</c:v>
                      </c:pt>
                      <c:pt idx="5" formatCode="General">
                        <c:v>-38.160907715582454</c:v>
                      </c:pt>
                      <c:pt idx="6" formatCode="General">
                        <c:v>-38.572859304084723</c:v>
                      </c:pt>
                      <c:pt idx="7" formatCode="General">
                        <c:v>-38.984810892586992</c:v>
                      </c:pt>
                      <c:pt idx="8" formatCode="General">
                        <c:v>-39.396762481089262</c:v>
                      </c:pt>
                      <c:pt idx="9" formatCode="General">
                        <c:v>-39.808714069591531</c:v>
                      </c:pt>
                      <c:pt idx="10" formatCode="General">
                        <c:v>-40.2206656580938</c:v>
                      </c:pt>
                      <c:pt idx="11" formatCode="General">
                        <c:v>-40.630128593040844</c:v>
                      </c:pt>
                      <c:pt idx="12" formatCode="General">
                        <c:v>-41.036785173978821</c:v>
                      </c:pt>
                      <c:pt idx="13" formatCode="General">
                        <c:v>-41.44344175491679</c:v>
                      </c:pt>
                      <c:pt idx="14" formatCode="General">
                        <c:v>-41.85009833585476</c:v>
                      </c:pt>
                      <c:pt idx="15" formatCode="General">
                        <c:v>-42.256754916792737</c:v>
                      </c:pt>
                      <c:pt idx="16" formatCode="General">
                        <c:v>-42.663411497730706</c:v>
                      </c:pt>
                      <c:pt idx="17" formatCode="General">
                        <c:v>-43.070068078668683</c:v>
                      </c:pt>
                      <c:pt idx="18" formatCode="General">
                        <c:v>-43.458509833585474</c:v>
                      </c:pt>
                      <c:pt idx="19" formatCode="General">
                        <c:v>-43.843986384266259</c:v>
                      </c:pt>
                      <c:pt idx="20" formatCode="General">
                        <c:v>-44.229462934947051</c:v>
                      </c:pt>
                      <c:pt idx="21" formatCode="General">
                        <c:v>-44.614939485627836</c:v>
                      </c:pt>
                      <c:pt idx="22" formatCode="General">
                        <c:v>-45.000416036308629</c:v>
                      </c:pt>
                      <c:pt idx="23" formatCode="General">
                        <c:v>-45.385892586989414</c:v>
                      </c:pt>
                      <c:pt idx="24" formatCode="General">
                        <c:v>-45.767272727272733</c:v>
                      </c:pt>
                      <c:pt idx="25" formatCode="General">
                        <c:v>-46.136363636363633</c:v>
                      </c:pt>
                      <c:pt idx="26" formatCode="General">
                        <c:v>-46.502909090909093</c:v>
                      </c:pt>
                      <c:pt idx="27" formatCode="General">
                        <c:v>-46.86775757575758</c:v>
                      </c:pt>
                      <c:pt idx="28" formatCode="General">
                        <c:v>-47.220515151515151</c:v>
                      </c:pt>
                      <c:pt idx="29" formatCode="General">
                        <c:v>-47.572636363636363</c:v>
                      </c:pt>
                      <c:pt idx="30" formatCode="General">
                        <c:v>-47.924757575757575</c:v>
                      </c:pt>
                      <c:pt idx="31" formatCode="General">
                        <c:v>-48.262077155824507</c:v>
                      </c:pt>
                      <c:pt idx="32" formatCode="General">
                        <c:v>-48.591426626323752</c:v>
                      </c:pt>
                      <c:pt idx="33" formatCode="General">
                        <c:v>-48.920776096822998</c:v>
                      </c:pt>
                      <c:pt idx="34" formatCode="General">
                        <c:v>-49.250125567322243</c:v>
                      </c:pt>
                      <c:pt idx="35" formatCode="General">
                        <c:v>-49.579475037821481</c:v>
                      </c:pt>
                      <c:pt idx="36" formatCode="General">
                        <c:v>-49.908824508320727</c:v>
                      </c:pt>
                      <c:pt idx="37" formatCode="General">
                        <c:v>-50.237157337367627</c:v>
                      </c:pt>
                      <c:pt idx="38" formatCode="General">
                        <c:v>-50.541090771558245</c:v>
                      </c:pt>
                      <c:pt idx="39" formatCode="General">
                        <c:v>-50.845024205748864</c:v>
                      </c:pt>
                      <c:pt idx="40" formatCode="General">
                        <c:v>-51.148957639939482</c:v>
                      </c:pt>
                      <c:pt idx="41" formatCode="General">
                        <c:v>-51.4528910741301</c:v>
                      </c:pt>
                      <c:pt idx="42" formatCode="General">
                        <c:v>-51.756824508320719</c:v>
                      </c:pt>
                      <c:pt idx="43" formatCode="General">
                        <c:v>-52.060757942511337</c:v>
                      </c:pt>
                      <c:pt idx="44" formatCode="General">
                        <c:v>-52.359226928895609</c:v>
                      </c:pt>
                      <c:pt idx="45" formatCode="General">
                        <c:v>-52.650452344931914</c:v>
                      </c:pt>
                      <c:pt idx="46" formatCode="General">
                        <c:v>-52.941677760968226</c:v>
                      </c:pt>
                      <c:pt idx="47" formatCode="General">
                        <c:v>-53.232903177004538</c:v>
                      </c:pt>
                      <c:pt idx="48" formatCode="General">
                        <c:v>-53.524128593040842</c:v>
                      </c:pt>
                      <c:pt idx="49" formatCode="General">
                        <c:v>-53.815354009077154</c:v>
                      </c:pt>
                      <c:pt idx="50" formatCode="General">
                        <c:v>-54.106579425113466</c:v>
                      </c:pt>
                      <c:pt idx="51" formatCode="General">
                        <c:v>-54.396427272727273</c:v>
                      </c:pt>
                      <c:pt idx="52" formatCode="General">
                        <c:v>-54.685972727272727</c:v>
                      </c:pt>
                      <c:pt idx="53" formatCode="General">
                        <c:v>-54.975518181818181</c:v>
                      </c:pt>
                      <c:pt idx="54" formatCode="General">
                        <c:v>-55.265063636363635</c:v>
                      </c:pt>
                      <c:pt idx="55" formatCode="General">
                        <c:v>-55.554609090909089</c:v>
                      </c:pt>
                      <c:pt idx="56" formatCode="General">
                        <c:v>-55.844154545454543</c:v>
                      </c:pt>
                      <c:pt idx="57" formatCode="General">
                        <c:v>-56.134939759036143</c:v>
                      </c:pt>
                      <c:pt idx="58" formatCode="General">
                        <c:v>-56.430120481927716</c:v>
                      </c:pt>
                      <c:pt idx="59" formatCode="General">
                        <c:v>-56.731054545454548</c:v>
                      </c:pt>
                      <c:pt idx="60" formatCode="General">
                        <c:v>-57.036509090909085</c:v>
                      </c:pt>
                      <c:pt idx="61" formatCode="General">
                        <c:v>-57.349684848484848</c:v>
                      </c:pt>
                      <c:pt idx="62" formatCode="General">
                        <c:v>-57.665830303030312</c:v>
                      </c:pt>
                      <c:pt idx="63" formatCode="General">
                        <c:v>-57.988254545454545</c:v>
                      </c:pt>
                      <c:pt idx="64" formatCode="General">
                        <c:v>-58.332990922844175</c:v>
                      </c:pt>
                      <c:pt idx="65" formatCode="General">
                        <c:v>-58.691992435703476</c:v>
                      </c:pt>
                      <c:pt idx="66" formatCode="General">
                        <c:v>-59.050993948562784</c:v>
                      </c:pt>
                      <c:pt idx="67" formatCode="General">
                        <c:v>-59.409995461422085</c:v>
                      </c:pt>
                      <c:pt idx="68" formatCode="General">
                        <c:v>-59.768996974281393</c:v>
                      </c:pt>
                      <c:pt idx="69" formatCode="General">
                        <c:v>-60.127998487140694</c:v>
                      </c:pt>
                      <c:pt idx="70" formatCode="General">
                        <c:v>-60.487000000000002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274-44E1-ACC5-21F6C8BD5851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-41.433996974281392</c:v>
                      </c:pt>
                      <c:pt idx="1">
                        <c:v>-41.860018154311646</c:v>
                      </c:pt>
                      <c:pt idx="2" formatCode="General">
                        <c:v>-42.286039334341908</c:v>
                      </c:pt>
                      <c:pt idx="3" formatCode="General">
                        <c:v>-42.712060514372162</c:v>
                      </c:pt>
                      <c:pt idx="4" formatCode="General">
                        <c:v>-43.141664145234493</c:v>
                      </c:pt>
                      <c:pt idx="5" formatCode="General">
                        <c:v>-43.612465960665659</c:v>
                      </c:pt>
                      <c:pt idx="6" formatCode="General">
                        <c:v>-44.083267776096825</c:v>
                      </c:pt>
                      <c:pt idx="7" formatCode="General">
                        <c:v>-44.554069591527991</c:v>
                      </c:pt>
                      <c:pt idx="8" formatCode="General">
                        <c:v>-45.02487140695915</c:v>
                      </c:pt>
                      <c:pt idx="9" formatCode="General">
                        <c:v>-45.495673222390316</c:v>
                      </c:pt>
                      <c:pt idx="10" formatCode="General">
                        <c:v>-45.966475037821482</c:v>
                      </c:pt>
                      <c:pt idx="11" formatCode="General">
                        <c:v>-46.434432677760967</c:v>
                      </c:pt>
                      <c:pt idx="12" formatCode="General">
                        <c:v>-46.899183055975797</c:v>
                      </c:pt>
                      <c:pt idx="13" formatCode="General">
                        <c:v>-47.363933434190621</c:v>
                      </c:pt>
                      <c:pt idx="14" formatCode="General">
                        <c:v>-47.828683812405444</c:v>
                      </c:pt>
                      <c:pt idx="15" formatCode="General">
                        <c:v>-48.293434190620275</c:v>
                      </c:pt>
                      <c:pt idx="16" formatCode="General">
                        <c:v>-48.758184568835098</c:v>
                      </c:pt>
                      <c:pt idx="17" formatCode="General">
                        <c:v>-49.222934947049922</c:v>
                      </c:pt>
                      <c:pt idx="18" formatCode="General">
                        <c:v>-49.66686838124054</c:v>
                      </c:pt>
                      <c:pt idx="19" formatCode="General">
                        <c:v>-50.107413010590015</c:v>
                      </c:pt>
                      <c:pt idx="20" formatCode="General">
                        <c:v>-50.547957639939483</c:v>
                      </c:pt>
                      <c:pt idx="21" formatCode="General">
                        <c:v>-50.988502269288958</c:v>
                      </c:pt>
                      <c:pt idx="22" formatCode="General">
                        <c:v>-51.429046898638425</c:v>
                      </c:pt>
                      <c:pt idx="23" formatCode="General">
                        <c:v>-51.8695915279879</c:v>
                      </c:pt>
                      <c:pt idx="24" formatCode="General">
                        <c:v>-52.305454545454545</c:v>
                      </c:pt>
                      <c:pt idx="25" formatCode="General">
                        <c:v>-52.727272727272727</c:v>
                      </c:pt>
                      <c:pt idx="26" formatCode="General">
                        <c:v>-53.146181818181823</c:v>
                      </c:pt>
                      <c:pt idx="27" formatCode="General">
                        <c:v>-53.563151515151517</c:v>
                      </c:pt>
                      <c:pt idx="28" formatCode="General">
                        <c:v>-53.966303030303031</c:v>
                      </c:pt>
                      <c:pt idx="29" formatCode="General">
                        <c:v>-54.36872727272727</c:v>
                      </c:pt>
                      <c:pt idx="30" formatCode="General">
                        <c:v>-54.771151515151516</c:v>
                      </c:pt>
                      <c:pt idx="31" formatCode="General">
                        <c:v>-55.156659606656582</c:v>
                      </c:pt>
                      <c:pt idx="32" formatCode="General">
                        <c:v>-55.533059001512861</c:v>
                      </c:pt>
                      <c:pt idx="33" formatCode="General">
                        <c:v>-55.909458396369139</c:v>
                      </c:pt>
                      <c:pt idx="34" formatCode="General">
                        <c:v>-56.285857791225418</c:v>
                      </c:pt>
                      <c:pt idx="35" formatCode="General">
                        <c:v>-56.662257186081689</c:v>
                      </c:pt>
                      <c:pt idx="36" formatCode="General">
                        <c:v>-57.038656580937968</c:v>
                      </c:pt>
                      <c:pt idx="37" formatCode="General">
                        <c:v>-57.413894099848712</c:v>
                      </c:pt>
                      <c:pt idx="38" formatCode="General">
                        <c:v>-57.761246596066563</c:v>
                      </c:pt>
                      <c:pt idx="39" formatCode="General">
                        <c:v>-58.108599092284415</c:v>
                      </c:pt>
                      <c:pt idx="40" formatCode="General">
                        <c:v>-58.455951588502266</c:v>
                      </c:pt>
                      <c:pt idx="41" formatCode="General">
                        <c:v>-58.803304084720118</c:v>
                      </c:pt>
                      <c:pt idx="42" formatCode="General">
                        <c:v>-59.150656580937969</c:v>
                      </c:pt>
                      <c:pt idx="43" formatCode="General">
                        <c:v>-59.498009077155821</c:v>
                      </c:pt>
                      <c:pt idx="44" formatCode="General">
                        <c:v>-59.839116490166411</c:v>
                      </c:pt>
                      <c:pt idx="45" formatCode="General">
                        <c:v>-60.171945537065049</c:v>
                      </c:pt>
                      <c:pt idx="46" formatCode="General">
                        <c:v>-60.504774583963687</c:v>
                      </c:pt>
                      <c:pt idx="47" formatCode="General">
                        <c:v>-60.837603630862333</c:v>
                      </c:pt>
                      <c:pt idx="48" formatCode="General">
                        <c:v>-61.170432677760971</c:v>
                      </c:pt>
                      <c:pt idx="49" formatCode="General">
                        <c:v>-61.503261724659609</c:v>
                      </c:pt>
                      <c:pt idx="50" formatCode="General">
                        <c:v>-61.836090771558247</c:v>
                      </c:pt>
                      <c:pt idx="51" formatCode="General">
                        <c:v>-62.167345454545455</c:v>
                      </c:pt>
                      <c:pt idx="52" formatCode="General">
                        <c:v>-62.49825454545455</c:v>
                      </c:pt>
                      <c:pt idx="53" formatCode="General">
                        <c:v>-62.829163636363639</c:v>
                      </c:pt>
                      <c:pt idx="54" formatCode="General">
                        <c:v>-63.160072727272727</c:v>
                      </c:pt>
                      <c:pt idx="55" formatCode="General">
                        <c:v>-63.490981818181815</c:v>
                      </c:pt>
                      <c:pt idx="56" formatCode="General">
                        <c:v>-63.821890909090911</c:v>
                      </c:pt>
                      <c:pt idx="57" formatCode="General">
                        <c:v>-64.154216867469884</c:v>
                      </c:pt>
                      <c:pt idx="58" formatCode="General">
                        <c:v>-64.491566265060243</c:v>
                      </c:pt>
                      <c:pt idx="59" formatCode="General">
                        <c:v>-64.835490909090908</c:v>
                      </c:pt>
                      <c:pt idx="60" formatCode="General">
                        <c:v>-65.184581818181812</c:v>
                      </c:pt>
                      <c:pt idx="61" formatCode="General">
                        <c:v>-65.54249696969697</c:v>
                      </c:pt>
                      <c:pt idx="62" formatCode="General">
                        <c:v>-65.903806060606072</c:v>
                      </c:pt>
                      <c:pt idx="63" formatCode="General">
                        <c:v>-66.272290909090913</c:v>
                      </c:pt>
                      <c:pt idx="64" formatCode="General">
                        <c:v>-66.666275340393341</c:v>
                      </c:pt>
                      <c:pt idx="65" formatCode="General">
                        <c:v>-67.076562783661117</c:v>
                      </c:pt>
                      <c:pt idx="66" formatCode="General">
                        <c:v>-67.486850226928894</c:v>
                      </c:pt>
                      <c:pt idx="67" formatCode="General">
                        <c:v>-67.89713767019667</c:v>
                      </c:pt>
                      <c:pt idx="68" formatCode="General">
                        <c:v>-68.307425113464447</c:v>
                      </c:pt>
                      <c:pt idx="69" formatCode="General">
                        <c:v>-68.717712556732224</c:v>
                      </c:pt>
                      <c:pt idx="70" formatCode="General">
                        <c:v>-69.128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274-44E1-ACC5-21F6C8BD5851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-10.358499243570348</c:v>
                      </c:pt>
                      <c:pt idx="1">
                        <c:v>-10.465004538577912</c:v>
                      </c:pt>
                      <c:pt idx="2" formatCode="General">
                        <c:v>-10.571509833585477</c:v>
                      </c:pt>
                      <c:pt idx="3" formatCode="General">
                        <c:v>-10.67801512859304</c:v>
                      </c:pt>
                      <c:pt idx="4" formatCode="General">
                        <c:v>-10.785416036308623</c:v>
                      </c:pt>
                      <c:pt idx="5" formatCode="General">
                        <c:v>-10.903116490166415</c:v>
                      </c:pt>
                      <c:pt idx="6" formatCode="General">
                        <c:v>-11.020816944024206</c:v>
                      </c:pt>
                      <c:pt idx="7" formatCode="General">
                        <c:v>-11.138517397881998</c:v>
                      </c:pt>
                      <c:pt idx="8" formatCode="General">
                        <c:v>-11.256217851739788</c:v>
                      </c:pt>
                      <c:pt idx="9" formatCode="General">
                        <c:v>-11.373918305597579</c:v>
                      </c:pt>
                      <c:pt idx="10" formatCode="General">
                        <c:v>-11.49161875945537</c:v>
                      </c:pt>
                      <c:pt idx="11" formatCode="General">
                        <c:v>-11.608608169440242</c:v>
                      </c:pt>
                      <c:pt idx="12" formatCode="General">
                        <c:v>-11.724795763993949</c:v>
                      </c:pt>
                      <c:pt idx="13" formatCode="General">
                        <c:v>-11.840983358547655</c:v>
                      </c:pt>
                      <c:pt idx="14" formatCode="General">
                        <c:v>-11.957170953101361</c:v>
                      </c:pt>
                      <c:pt idx="15" formatCode="General">
                        <c:v>-12.073358547655069</c:v>
                      </c:pt>
                      <c:pt idx="16" formatCode="General">
                        <c:v>-12.189546142208775</c:v>
                      </c:pt>
                      <c:pt idx="17" formatCode="General">
                        <c:v>-12.30573373676248</c:v>
                      </c:pt>
                      <c:pt idx="18" formatCode="General">
                        <c:v>-12.416717095310135</c:v>
                      </c:pt>
                      <c:pt idx="19" formatCode="General">
                        <c:v>-12.526853252647504</c:v>
                      </c:pt>
                      <c:pt idx="20" formatCode="General">
                        <c:v>-12.636989409984871</c:v>
                      </c:pt>
                      <c:pt idx="21" formatCode="General">
                        <c:v>-12.747125567322239</c:v>
                      </c:pt>
                      <c:pt idx="22" formatCode="General">
                        <c:v>-12.857261724659606</c:v>
                      </c:pt>
                      <c:pt idx="23" formatCode="General">
                        <c:v>-12.967397881996975</c:v>
                      </c:pt>
                      <c:pt idx="24" formatCode="General">
                        <c:v>-13.076363636363636</c:v>
                      </c:pt>
                      <c:pt idx="25" formatCode="General">
                        <c:v>-13.181818181818182</c:v>
                      </c:pt>
                      <c:pt idx="26" formatCode="General">
                        <c:v>-13.286545454545456</c:v>
                      </c:pt>
                      <c:pt idx="27" formatCode="General">
                        <c:v>-13.390787878787879</c:v>
                      </c:pt>
                      <c:pt idx="28" formatCode="General">
                        <c:v>-13.491575757575758</c:v>
                      </c:pt>
                      <c:pt idx="29" formatCode="General">
                        <c:v>-13.592181818181817</c:v>
                      </c:pt>
                      <c:pt idx="30" formatCode="General">
                        <c:v>-13.692787878787879</c:v>
                      </c:pt>
                      <c:pt idx="31" formatCode="General">
                        <c:v>-13.789164901664146</c:v>
                      </c:pt>
                      <c:pt idx="32" formatCode="General">
                        <c:v>-13.883264750378215</c:v>
                      </c:pt>
                      <c:pt idx="33" formatCode="General">
                        <c:v>-13.977364599092285</c:v>
                      </c:pt>
                      <c:pt idx="34" formatCode="General">
                        <c:v>-14.071464447806354</c:v>
                      </c:pt>
                      <c:pt idx="35" formatCode="General">
                        <c:v>-14.165564296520422</c:v>
                      </c:pt>
                      <c:pt idx="36" formatCode="General">
                        <c:v>-14.259664145234492</c:v>
                      </c:pt>
                      <c:pt idx="37" formatCode="General">
                        <c:v>-14.353473524962178</c:v>
                      </c:pt>
                      <c:pt idx="38" formatCode="General">
                        <c:v>-14.440311649016641</c:v>
                      </c:pt>
                      <c:pt idx="39" formatCode="General">
                        <c:v>-14.527149773071104</c:v>
                      </c:pt>
                      <c:pt idx="40" formatCode="General">
                        <c:v>-14.613987897125567</c:v>
                      </c:pt>
                      <c:pt idx="41" formatCode="General">
                        <c:v>-14.700826021180029</c:v>
                      </c:pt>
                      <c:pt idx="42" formatCode="General">
                        <c:v>-14.787664145234492</c:v>
                      </c:pt>
                      <c:pt idx="43" formatCode="General">
                        <c:v>-14.874502269288955</c:v>
                      </c:pt>
                      <c:pt idx="44" formatCode="General">
                        <c:v>-14.959779122541603</c:v>
                      </c:pt>
                      <c:pt idx="45" formatCode="General">
                        <c:v>-15.042986384266262</c:v>
                      </c:pt>
                      <c:pt idx="46" formatCode="General">
                        <c:v>-15.126193645990922</c:v>
                      </c:pt>
                      <c:pt idx="47" formatCode="General">
                        <c:v>-15.209400907715583</c:v>
                      </c:pt>
                      <c:pt idx="48" formatCode="General">
                        <c:v>-15.292608169440243</c:v>
                      </c:pt>
                      <c:pt idx="49" formatCode="General">
                        <c:v>-15.375815431164902</c:v>
                      </c:pt>
                      <c:pt idx="50" formatCode="General">
                        <c:v>-15.459022692889562</c:v>
                      </c:pt>
                      <c:pt idx="51" formatCode="General">
                        <c:v>-15.541836363636364</c:v>
                      </c:pt>
                      <c:pt idx="52" formatCode="General">
                        <c:v>-15.624563636363638</c:v>
                      </c:pt>
                      <c:pt idx="53" formatCode="General">
                        <c:v>-15.70729090909091</c:v>
                      </c:pt>
                      <c:pt idx="54" formatCode="General">
                        <c:v>-15.790018181818182</c:v>
                      </c:pt>
                      <c:pt idx="55" formatCode="General">
                        <c:v>-15.872745454545454</c:v>
                      </c:pt>
                      <c:pt idx="56" formatCode="General">
                        <c:v>-15.955472727272728</c:v>
                      </c:pt>
                      <c:pt idx="57" formatCode="General">
                        <c:v>-16.038554216867471</c:v>
                      </c:pt>
                      <c:pt idx="58" formatCode="General">
                        <c:v>-16.122891566265061</c:v>
                      </c:pt>
                      <c:pt idx="59" formatCode="General">
                        <c:v>-16.208872727272727</c:v>
                      </c:pt>
                      <c:pt idx="60" formatCode="General">
                        <c:v>-16.296145454545453</c:v>
                      </c:pt>
                      <c:pt idx="61" formatCode="General">
                        <c:v>-16.385624242424242</c:v>
                      </c:pt>
                      <c:pt idx="62" formatCode="General">
                        <c:v>-16.475951515151518</c:v>
                      </c:pt>
                      <c:pt idx="63" formatCode="General">
                        <c:v>-16.568072727272728</c:v>
                      </c:pt>
                      <c:pt idx="64" formatCode="General">
                        <c:v>-16.666568835098335</c:v>
                      </c:pt>
                      <c:pt idx="65" formatCode="General">
                        <c:v>-16.769140695915279</c:v>
                      </c:pt>
                      <c:pt idx="66" formatCode="General">
                        <c:v>-16.871712556732223</c:v>
                      </c:pt>
                      <c:pt idx="67" formatCode="General">
                        <c:v>-16.974284417549168</c:v>
                      </c:pt>
                      <c:pt idx="68" formatCode="General">
                        <c:v>-17.076856278366112</c:v>
                      </c:pt>
                      <c:pt idx="69" formatCode="General">
                        <c:v>-17.179428139183056</c:v>
                      </c:pt>
                      <c:pt idx="70" formatCode="General">
                        <c:v>-17.282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274-44E1-ACC5-21F6C8BD5851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274-44E1-ACC5-21F6C8BD5851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274-44E1-ACC5-21F6C8BD5851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-18.813697428139182</c:v>
                      </c:pt>
                      <c:pt idx="1">
                        <c:v>-19.015815431164903</c:v>
                      </c:pt>
                      <c:pt idx="2" formatCode="General">
                        <c:v>-19.21793343419062</c:v>
                      </c:pt>
                      <c:pt idx="3" formatCode="General">
                        <c:v>-19.42005143721634</c:v>
                      </c:pt>
                      <c:pt idx="4" formatCode="General">
                        <c:v>-19.621334341906206</c:v>
                      </c:pt>
                      <c:pt idx="5" formatCode="General">
                        <c:v>-19.813013615733738</c:v>
                      </c:pt>
                      <c:pt idx="6" formatCode="General">
                        <c:v>-20.004692889561273</c:v>
                      </c:pt>
                      <c:pt idx="7" formatCode="General">
                        <c:v>-20.196372163388805</c:v>
                      </c:pt>
                      <c:pt idx="8" formatCode="General">
                        <c:v>-20.38805143721634</c:v>
                      </c:pt>
                      <c:pt idx="9" formatCode="General">
                        <c:v>-20.579730711043872</c:v>
                      </c:pt>
                      <c:pt idx="10" formatCode="General">
                        <c:v>-20.771409984871408</c:v>
                      </c:pt>
                      <c:pt idx="11" formatCode="General">
                        <c:v>-20.956334341906203</c:v>
                      </c:pt>
                      <c:pt idx="12" formatCode="General">
                        <c:v>-21.133641452344932</c:v>
                      </c:pt>
                      <c:pt idx="13" formatCode="General">
                        <c:v>-21.310948562783661</c:v>
                      </c:pt>
                      <c:pt idx="14" formatCode="General">
                        <c:v>-21.48825567322239</c:v>
                      </c:pt>
                      <c:pt idx="15" formatCode="General">
                        <c:v>-21.665562783661123</c:v>
                      </c:pt>
                      <c:pt idx="16" formatCode="General">
                        <c:v>-21.842869894099852</c:v>
                      </c:pt>
                      <c:pt idx="17" formatCode="General">
                        <c:v>-22.020177004538581</c:v>
                      </c:pt>
                      <c:pt idx="18" formatCode="General">
                        <c:v>-22.186815431164902</c:v>
                      </c:pt>
                      <c:pt idx="19" formatCode="General">
                        <c:v>-22.351717095310136</c:v>
                      </c:pt>
                      <c:pt idx="20" formatCode="General">
                        <c:v>-22.516618759455373</c:v>
                      </c:pt>
                      <c:pt idx="21" formatCode="General">
                        <c:v>-22.681520423600606</c:v>
                      </c:pt>
                      <c:pt idx="22" formatCode="General">
                        <c:v>-22.846422087745839</c:v>
                      </c:pt>
                      <c:pt idx="23" formatCode="General">
                        <c:v>-23.011323751891073</c:v>
                      </c:pt>
                      <c:pt idx="24" formatCode="General">
                        <c:v>-23.175757575757576</c:v>
                      </c:pt>
                      <c:pt idx="25" formatCode="General">
                        <c:v>-23.33878787878788</c:v>
                      </c:pt>
                      <c:pt idx="26" formatCode="General">
                        <c:v>-23.501454545454546</c:v>
                      </c:pt>
                      <c:pt idx="27" formatCode="General">
                        <c:v>-23.66387878787879</c:v>
                      </c:pt>
                      <c:pt idx="28" formatCode="General">
                        <c:v>-23.829181818181819</c:v>
                      </c:pt>
                      <c:pt idx="29" formatCode="General">
                        <c:v>-23.995727272727272</c:v>
                      </c:pt>
                      <c:pt idx="30" formatCode="General">
                        <c:v>-24.16481818181818</c:v>
                      </c:pt>
                      <c:pt idx="31" formatCode="General">
                        <c:v>-24.343281391830558</c:v>
                      </c:pt>
                      <c:pt idx="32" formatCode="General">
                        <c:v>-24.526791225416037</c:v>
                      </c:pt>
                      <c:pt idx="33" formatCode="General">
                        <c:v>-24.710301059001512</c:v>
                      </c:pt>
                      <c:pt idx="34" formatCode="General">
                        <c:v>-24.893810892586991</c:v>
                      </c:pt>
                      <c:pt idx="35" formatCode="General">
                        <c:v>-25.077320726172466</c:v>
                      </c:pt>
                      <c:pt idx="36" formatCode="General">
                        <c:v>-25.260830559757942</c:v>
                      </c:pt>
                      <c:pt idx="37" formatCode="General">
                        <c:v>-25.445223903177006</c:v>
                      </c:pt>
                      <c:pt idx="38" formatCode="General">
                        <c:v>-25.650821482602119</c:v>
                      </c:pt>
                      <c:pt idx="39" formatCode="General">
                        <c:v>-25.856419062027232</c:v>
                      </c:pt>
                      <c:pt idx="40" formatCode="General">
                        <c:v>-26.062016641452345</c:v>
                      </c:pt>
                      <c:pt idx="41" formatCode="General">
                        <c:v>-26.267614220877459</c:v>
                      </c:pt>
                      <c:pt idx="42" formatCode="General">
                        <c:v>-26.473211800302572</c:v>
                      </c:pt>
                      <c:pt idx="43" formatCode="General">
                        <c:v>-26.678809379727685</c:v>
                      </c:pt>
                      <c:pt idx="44" formatCode="General">
                        <c:v>-26.885838124054462</c:v>
                      </c:pt>
                      <c:pt idx="45" formatCode="General">
                        <c:v>-27.094763993948561</c:v>
                      </c:pt>
                      <c:pt idx="46" formatCode="General">
                        <c:v>-27.303689863842663</c:v>
                      </c:pt>
                      <c:pt idx="47" formatCode="General">
                        <c:v>-27.512615733736762</c:v>
                      </c:pt>
                      <c:pt idx="48" formatCode="General">
                        <c:v>-27.721541603630861</c:v>
                      </c:pt>
                      <c:pt idx="49" formatCode="General">
                        <c:v>-27.930467473524963</c:v>
                      </c:pt>
                      <c:pt idx="50" formatCode="General">
                        <c:v>-28.139393343419062</c:v>
                      </c:pt>
                      <c:pt idx="51" formatCode="General">
                        <c:v>-28.340130303030303</c:v>
                      </c:pt>
                      <c:pt idx="52" formatCode="General">
                        <c:v>-28.539069696969698</c:v>
                      </c:pt>
                      <c:pt idx="53" formatCode="General">
                        <c:v>-28.738009090909092</c:v>
                      </c:pt>
                      <c:pt idx="54" formatCode="General">
                        <c:v>-28.936948484848486</c:v>
                      </c:pt>
                      <c:pt idx="55" formatCode="General">
                        <c:v>-29.13588787878788</c:v>
                      </c:pt>
                      <c:pt idx="56" formatCode="General">
                        <c:v>-29.334827272727274</c:v>
                      </c:pt>
                      <c:pt idx="57" formatCode="General">
                        <c:v>-29.531084337349398</c:v>
                      </c:pt>
                      <c:pt idx="58" formatCode="General">
                        <c:v>-29.717831325301205</c:v>
                      </c:pt>
                      <c:pt idx="59" formatCode="General">
                        <c:v>-29.905890909090907</c:v>
                      </c:pt>
                      <c:pt idx="60" formatCode="General">
                        <c:v>-30.094981818181822</c:v>
                      </c:pt>
                      <c:pt idx="61" formatCode="General">
                        <c:v>-30.285175757575761</c:v>
                      </c:pt>
                      <c:pt idx="62" formatCode="General">
                        <c:v>-30.472642424242427</c:v>
                      </c:pt>
                      <c:pt idx="63" formatCode="General">
                        <c:v>-30.652036363636366</c:v>
                      </c:pt>
                      <c:pt idx="64" formatCode="General">
                        <c:v>-30.827111951588503</c:v>
                      </c:pt>
                      <c:pt idx="65" formatCode="General">
                        <c:v>-30.999426626323753</c:v>
                      </c:pt>
                      <c:pt idx="66" formatCode="General">
                        <c:v>-31.171741301059001</c:v>
                      </c:pt>
                      <c:pt idx="67" formatCode="General">
                        <c:v>-31.344055975794252</c:v>
                      </c:pt>
                      <c:pt idx="68" formatCode="General">
                        <c:v>-31.516370650529499</c:v>
                      </c:pt>
                      <c:pt idx="69" formatCode="General">
                        <c:v>-31.68868532526475</c:v>
                      </c:pt>
                      <c:pt idx="70" formatCode="General">
                        <c:v>-31.860999999999997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274-44E1-ACC5-21F6C8BD5851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274-44E1-ACC5-21F6C8BD5851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274-44E1-ACC5-21F6C8BD585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274-44E1-ACC5-21F6C8BD585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74-44E1-ACC5-21F6C8BD585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F274-44E1-ACC5-21F6C8BD585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F274-44E1-ACC5-21F6C8BD585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F274-44E1-ACC5-21F6C8BD585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274-44E1-ACC5-21F6C8BD585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274-44E1-ACC5-21F6C8BD585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274-44E1-ACC5-21F6C8BD585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274-44E1-ACC5-21F6C8BD585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274-44E1-ACC5-21F6C8BD585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274-44E1-ACC5-21F6C8BD585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274-44E1-ACC5-21F6C8BD585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274-44E1-ACC5-21F6C8BD585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274-44E1-ACC5-21F6C8BD585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274-44E1-ACC5-21F6C8BD585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274-44E1-ACC5-21F6C8BD585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274-44E1-ACC5-21F6C8BD585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274-44E1-ACC5-21F6C8BD585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274-44E1-ACC5-21F6C8BD585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-59.298181818181817</c:v>
                      </c:pt>
                      <c:pt idx="1">
                        <c:v>-57.82181818181818</c:v>
                      </c:pt>
                      <c:pt idx="2" formatCode="General">
                        <c:v>-56.458181818181814</c:v>
                      </c:pt>
                      <c:pt idx="3" formatCode="General">
                        <c:v>-55.200727272727271</c:v>
                      </c:pt>
                      <c:pt idx="4" formatCode="General">
                        <c:v>-54.083393939393936</c:v>
                      </c:pt>
                      <c:pt idx="5" formatCode="General">
                        <c:v>-54.125818181818182</c:v>
                      </c:pt>
                      <c:pt idx="6" formatCode="General">
                        <c:v>-53.727771084337355</c:v>
                      </c:pt>
                      <c:pt idx="7" formatCode="General">
                        <c:v>-52.745843373493976</c:v>
                      </c:pt>
                      <c:pt idx="8" formatCode="General">
                        <c:v>-52.198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274-44E1-ACC5-21F6C8BD585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-21.225757575757576</c:v>
                      </c:pt>
                      <c:pt idx="1">
                        <c:v>-20.647333333333332</c:v>
                      </c:pt>
                      <c:pt idx="2" formatCode="General">
                        <c:v>-20.113999999999997</c:v>
                      </c:pt>
                      <c:pt idx="3" formatCode="General">
                        <c:v>-19.78860606060606</c:v>
                      </c:pt>
                      <c:pt idx="4" formatCode="General">
                        <c:v>-19.598303030303029</c:v>
                      </c:pt>
                      <c:pt idx="5" formatCode="General">
                        <c:v>-20.077090909090909</c:v>
                      </c:pt>
                      <c:pt idx="6" formatCode="General">
                        <c:v>-20.269698795180723</c:v>
                      </c:pt>
                      <c:pt idx="7" formatCode="General">
                        <c:v>-20.082951807228916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274-44E1-ACC5-21F6C8BD585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274-44E1-ACC5-21F6C8BD585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-185.65945454545454</c:v>
                      </c:pt>
                      <c:pt idx="1">
                        <c:v>-180.33072727272727</c:v>
                      </c:pt>
                      <c:pt idx="2" formatCode="General">
                        <c:v>-175.38527272727273</c:v>
                      </c:pt>
                      <c:pt idx="3" formatCode="General">
                        <c:v>-170.78933333333333</c:v>
                      </c:pt>
                      <c:pt idx="4" formatCode="General">
                        <c:v>-166.35854545454546</c:v>
                      </c:pt>
                      <c:pt idx="5" formatCode="General">
                        <c:v>-162.34036363636363</c:v>
                      </c:pt>
                      <c:pt idx="6" formatCode="General">
                        <c:v>-158.49319277108435</c:v>
                      </c:pt>
                      <c:pt idx="7" formatCode="General">
                        <c:v>-154.87271084337348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274-44E1-ACC5-21F6C8BD585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-60.991090909090907</c:v>
                      </c:pt>
                      <c:pt idx="1">
                        <c:v>-59.194363636363633</c:v>
                      </c:pt>
                      <c:pt idx="2" formatCode="General">
                        <c:v>-57.521636363636361</c:v>
                      </c:pt>
                      <c:pt idx="3" formatCode="General">
                        <c:v>-55.711757575757574</c:v>
                      </c:pt>
                      <c:pt idx="4" formatCode="General">
                        <c:v>-53.781818181818181</c:v>
                      </c:pt>
                      <c:pt idx="5" formatCode="General">
                        <c:v>-51.054545454545455</c:v>
                      </c:pt>
                      <c:pt idx="6" formatCode="General">
                        <c:v>-48.842048192771081</c:v>
                      </c:pt>
                      <c:pt idx="7" formatCode="General">
                        <c:v>-47.311927710843378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274-44E1-ACC5-21F6C8BD585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274-44E1-ACC5-21F6C8BD585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-38.072424242424248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-34.485090909090907</c:v>
                      </c:pt>
                      <c:pt idx="5" formatCode="General">
                        <c:v>-34.04872727272727</c:v>
                      </c:pt>
                      <c:pt idx="6" formatCode="General">
                        <c:v>-33.458072289156625</c:v>
                      </c:pt>
                      <c:pt idx="7" formatCode="General">
                        <c:v>-32.66289156626506</c:v>
                      </c:pt>
                      <c:pt idx="8" formatCode="General">
                        <c:v>-32.045999999999999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274-44E1-ACC5-21F6C8BD585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-143.20793939393937</c:v>
                      </c:pt>
                      <c:pt idx="1">
                        <c:v>-139.0360606060606</c:v>
                      </c:pt>
                      <c:pt idx="2" formatCode="General">
                        <c:v>-135.15727272727273</c:v>
                      </c:pt>
                      <c:pt idx="3" formatCode="General">
                        <c:v>-131.21212121212122</c:v>
                      </c:pt>
                      <c:pt idx="4" formatCode="General">
                        <c:v>-127.16193939393939</c:v>
                      </c:pt>
                      <c:pt idx="5" formatCode="General">
                        <c:v>-122.18618181818181</c:v>
                      </c:pt>
                      <c:pt idx="6" formatCode="General">
                        <c:v>-117.95379518072289</c:v>
                      </c:pt>
                      <c:pt idx="7" formatCode="General">
                        <c:v>-114.70680722891566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274-44E1-ACC5-21F6C8BD585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-19.405454545454546</c:v>
                      </c:pt>
                      <c:pt idx="5" formatCode="General">
                        <c:v>-19.223636363636366</c:v>
                      </c:pt>
                      <c:pt idx="6" formatCode="General">
                        <c:v>-19.197710843373496</c:v>
                      </c:pt>
                      <c:pt idx="7" formatCode="General">
                        <c:v>-19.378433734939762</c:v>
                      </c:pt>
                      <c:pt idx="8" formatCode="General">
                        <c:v>-19.448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274-44E1-ACC5-21F6C8BD585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-60.991090909090907</c:v>
                      </c:pt>
                      <c:pt idx="1">
                        <c:v>-59.194363636363633</c:v>
                      </c:pt>
                      <c:pt idx="2" formatCode="General">
                        <c:v>-57.521636363636361</c:v>
                      </c:pt>
                      <c:pt idx="3" formatCode="General">
                        <c:v>-55.711757575757574</c:v>
                      </c:pt>
                      <c:pt idx="4" formatCode="General">
                        <c:v>-53.781818181818181</c:v>
                      </c:pt>
                      <c:pt idx="5" formatCode="General">
                        <c:v>-51.054545454545455</c:v>
                      </c:pt>
                      <c:pt idx="6" formatCode="General">
                        <c:v>-48.842048192771081</c:v>
                      </c:pt>
                      <c:pt idx="7" formatCode="General">
                        <c:v>-47.311927710843378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274-44E1-ACC5-21F6C8BD585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-38.072424242424248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-34.485090909090907</c:v>
                      </c:pt>
                      <c:pt idx="5" formatCode="General">
                        <c:v>-34.04872727272727</c:v>
                      </c:pt>
                      <c:pt idx="6" formatCode="General">
                        <c:v>-33.458072289156625</c:v>
                      </c:pt>
                      <c:pt idx="7" formatCode="General">
                        <c:v>-32.66289156626506</c:v>
                      </c:pt>
                      <c:pt idx="8" formatCode="General">
                        <c:v>-32.045999999999999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274-44E1-ACC5-21F6C8BD585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274-44E1-ACC5-21F6C8BD585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-19.405454545454546</c:v>
                      </c:pt>
                      <c:pt idx="5" formatCode="General">
                        <c:v>-19.223636363636366</c:v>
                      </c:pt>
                      <c:pt idx="6" formatCode="General">
                        <c:v>-19.197710843373496</c:v>
                      </c:pt>
                      <c:pt idx="7" formatCode="General">
                        <c:v>-19.378433734939762</c:v>
                      </c:pt>
                      <c:pt idx="8" formatCode="General">
                        <c:v>-19.448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274-44E1-ACC5-21F6C8BD585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-60.991090909090907</c:v>
                      </c:pt>
                      <c:pt idx="1">
                        <c:v>-59.194363636363633</c:v>
                      </c:pt>
                      <c:pt idx="2" formatCode="General">
                        <c:v>-57.521636363636361</c:v>
                      </c:pt>
                      <c:pt idx="3" formatCode="General">
                        <c:v>-55.711757575757574</c:v>
                      </c:pt>
                      <c:pt idx="4" formatCode="General">
                        <c:v>-53.781818181818181</c:v>
                      </c:pt>
                      <c:pt idx="5" formatCode="General">
                        <c:v>-51.054545454545455</c:v>
                      </c:pt>
                      <c:pt idx="6" formatCode="General">
                        <c:v>-48.842048192771081</c:v>
                      </c:pt>
                      <c:pt idx="7" formatCode="General">
                        <c:v>-47.311927710843378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274-44E1-ACC5-21F6C8BD585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274-44E1-ACC5-21F6C8BD585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-21.225757575757576</c:v>
                      </c:pt>
                      <c:pt idx="1">
                        <c:v>-20.647333333333332</c:v>
                      </c:pt>
                      <c:pt idx="2" formatCode="General">
                        <c:v>-20.113999999999997</c:v>
                      </c:pt>
                      <c:pt idx="3" formatCode="General">
                        <c:v>-19.78860606060606</c:v>
                      </c:pt>
                      <c:pt idx="4" formatCode="General">
                        <c:v>-19.598303030303029</c:v>
                      </c:pt>
                      <c:pt idx="5" formatCode="General">
                        <c:v>-20.077090909090909</c:v>
                      </c:pt>
                      <c:pt idx="6" formatCode="General">
                        <c:v>-20.269698795180723</c:v>
                      </c:pt>
                      <c:pt idx="7" formatCode="General">
                        <c:v>-20.082951807228916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274-44E1-ACC5-21F6C8BD585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274-44E1-ACC5-21F6C8BD585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274-44E1-ACC5-21F6C8BD585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274-44E1-ACC5-21F6C8BD585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274-44E1-ACC5-21F6C8BD585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274-44E1-ACC5-21F6C8BD5851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274-44E1-ACC5-21F6C8BD585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274-44E1-ACC5-21F6C8BD585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274-44E1-ACC5-21F6C8BD585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274-44E1-ACC5-21F6C8BD585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274-44E1-ACC5-21F6C8BD585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274-44E1-ACC5-21F6C8BD585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274-44E1-ACC5-21F6C8BD585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274-44E1-ACC5-21F6C8BD585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274-44E1-ACC5-21F6C8BD585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274-44E1-ACC5-21F6C8BD585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274-44E1-ACC5-21F6C8BD5851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-38.378727272727268</c:v>
                      </c:pt>
                      <c:pt idx="1">
                        <c:v>-37.42915151515151</c:v>
                      </c:pt>
                      <c:pt idx="2" formatCode="General">
                        <c:v>-36.532181818181819</c:v>
                      </c:pt>
                      <c:pt idx="3" formatCode="General">
                        <c:v>-35.705999999999996</c:v>
                      </c:pt>
                      <c:pt idx="4" formatCode="General">
                        <c:v>-34.923137670196667</c:v>
                      </c:pt>
                      <c:pt idx="5" formatCode="General">
                        <c:v>-34.337358547655064</c:v>
                      </c:pt>
                      <c:pt idx="6" formatCode="General">
                        <c:v>-33.751579425113462</c:v>
                      </c:pt>
                      <c:pt idx="7" formatCode="General">
                        <c:v>-33.16580030257186</c:v>
                      </c:pt>
                      <c:pt idx="8" formatCode="General">
                        <c:v>-32.580021180030258</c:v>
                      </c:pt>
                      <c:pt idx="9" formatCode="General">
                        <c:v>-31.994242057488652</c:v>
                      </c:pt>
                      <c:pt idx="10" formatCode="General">
                        <c:v>-31.40846293494705</c:v>
                      </c:pt>
                      <c:pt idx="11" formatCode="General">
                        <c:v>-30.880660606060605</c:v>
                      </c:pt>
                      <c:pt idx="12" formatCode="General">
                        <c:v>-30.418236363636364</c:v>
                      </c:pt>
                      <c:pt idx="13" formatCode="General">
                        <c:v>-30.014454545454544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-28.537327272727275</c:v>
                      </c:pt>
                      <c:pt idx="19" formatCode="General">
                        <c:v>-28.384254545454549</c:v>
                      </c:pt>
                      <c:pt idx="20" formatCode="General">
                        <c:v>-28.3188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274-44E1-ACC5-21F6C8BD5851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-18.938727272727274</c:v>
                      </c:pt>
                      <c:pt idx="1">
                        <c:v>-18.961515151515151</c:v>
                      </c:pt>
                      <c:pt idx="2" formatCode="General">
                        <c:v>-18.991818181818182</c:v>
                      </c:pt>
                      <c:pt idx="3" formatCode="General">
                        <c:v>-19.026545454545452</c:v>
                      </c:pt>
                      <c:pt idx="4" formatCode="General">
                        <c:v>-19.061694402420574</c:v>
                      </c:pt>
                      <c:pt idx="5" formatCode="General">
                        <c:v>-19.082874432677759</c:v>
                      </c:pt>
                      <c:pt idx="6" formatCode="General">
                        <c:v>-19.104054462934947</c:v>
                      </c:pt>
                      <c:pt idx="7" formatCode="General">
                        <c:v>-19.125234493192131</c:v>
                      </c:pt>
                      <c:pt idx="8" formatCode="General">
                        <c:v>-19.146414523449319</c:v>
                      </c:pt>
                      <c:pt idx="9" formatCode="General">
                        <c:v>-19.167594553706504</c:v>
                      </c:pt>
                      <c:pt idx="10" formatCode="General">
                        <c:v>-19.188774583963692</c:v>
                      </c:pt>
                      <c:pt idx="11" formatCode="General">
                        <c:v>-19.21139393939394</c:v>
                      </c:pt>
                      <c:pt idx="12" formatCode="General">
                        <c:v>-19.235636363636363</c:v>
                      </c:pt>
                      <c:pt idx="13" formatCode="General">
                        <c:v>-19.249939393939393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274-44E1-ACC5-21F6C8BD5851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-60.070545454545453</c:v>
                      </c:pt>
                      <c:pt idx="1">
                        <c:v>-58.733212121212119</c:v>
                      </c:pt>
                      <c:pt idx="2" formatCode="General">
                        <c:v>-57.55745454545454</c:v>
                      </c:pt>
                      <c:pt idx="3" formatCode="General">
                        <c:v>-56.576363636363631</c:v>
                      </c:pt>
                      <c:pt idx="4" formatCode="General">
                        <c:v>-55.701125567322237</c:v>
                      </c:pt>
                      <c:pt idx="5" formatCode="General">
                        <c:v>-55.215195158850221</c:v>
                      </c:pt>
                      <c:pt idx="6" formatCode="General">
                        <c:v>-54.729264750378213</c:v>
                      </c:pt>
                      <c:pt idx="7" formatCode="General">
                        <c:v>-54.243334341906198</c:v>
                      </c:pt>
                      <c:pt idx="8" formatCode="General">
                        <c:v>-53.75740393343419</c:v>
                      </c:pt>
                      <c:pt idx="9" formatCode="General">
                        <c:v>-53.271473524962175</c:v>
                      </c:pt>
                      <c:pt idx="10" formatCode="General">
                        <c:v>-52.785543116490167</c:v>
                      </c:pt>
                      <c:pt idx="11" formatCode="General">
                        <c:v>-52.353387878787878</c:v>
                      </c:pt>
                      <c:pt idx="12" formatCode="General">
                        <c:v>-51.98187272727273</c:v>
                      </c:pt>
                      <c:pt idx="13" formatCode="General">
                        <c:v>-51.718696969696964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-50.966781818181822</c:v>
                      </c:pt>
                      <c:pt idx="19" formatCode="General">
                        <c:v>-50.939709090909098</c:v>
                      </c:pt>
                      <c:pt idx="20" formatCode="General">
                        <c:v>-50.995466666666672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274-44E1-ACC5-21F6C8BD585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-16.68690909090909</c:v>
                      </c:pt>
                      <c:pt idx="1">
                        <c:v>-16.125090909090908</c:v>
                      </c:pt>
                      <c:pt idx="2" formatCode="General">
                        <c:v>-15.50690909090909</c:v>
                      </c:pt>
                      <c:pt idx="3" formatCode="General">
                        <c:v>-14.835636363636363</c:v>
                      </c:pt>
                      <c:pt idx="4" formatCode="General">
                        <c:v>-14.145149773071102</c:v>
                      </c:pt>
                      <c:pt idx="5" formatCode="General">
                        <c:v>-13.459521936459907</c:v>
                      </c:pt>
                      <c:pt idx="6" formatCode="General">
                        <c:v>-12.773894099848713</c:v>
                      </c:pt>
                      <c:pt idx="7" formatCode="General">
                        <c:v>-12.088266263237518</c:v>
                      </c:pt>
                      <c:pt idx="8" formatCode="General">
                        <c:v>-11.402638426626323</c:v>
                      </c:pt>
                      <c:pt idx="9" formatCode="General">
                        <c:v>-10.717010590015128</c:v>
                      </c:pt>
                      <c:pt idx="10" formatCode="General">
                        <c:v>-10.031382753403932</c:v>
                      </c:pt>
                      <c:pt idx="11" formatCode="General">
                        <c:v>-9.4079333333333341</c:v>
                      </c:pt>
                      <c:pt idx="12" formatCode="General">
                        <c:v>-8.8546000000000014</c:v>
                      </c:pt>
                      <c:pt idx="13" formatCode="General">
                        <c:v>-8.3102121212121229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-6.1078727272727269</c:v>
                      </c:pt>
                      <c:pt idx="19" formatCode="General">
                        <c:v>-5.8288000000000002</c:v>
                      </c:pt>
                      <c:pt idx="20" formatCode="General">
                        <c:v>-5.6421333333333328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274-44E1-ACC5-21F6C8BD585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-187.38066666666666</c:v>
                      </c:pt>
                      <c:pt idx="1">
                        <c:v>-182.07072727272725</c:v>
                      </c:pt>
                      <c:pt idx="2" formatCode="General">
                        <c:v>-177.12527272727272</c:v>
                      </c:pt>
                      <c:pt idx="3" formatCode="General">
                        <c:v>-172.5691515151515</c:v>
                      </c:pt>
                      <c:pt idx="4" formatCode="General">
                        <c:v>-168.23066565809378</c:v>
                      </c:pt>
                      <c:pt idx="5" formatCode="General">
                        <c:v>-164.73898638426624</c:v>
                      </c:pt>
                      <c:pt idx="6" formatCode="General">
                        <c:v>-161.24730711043873</c:v>
                      </c:pt>
                      <c:pt idx="7" formatCode="General">
                        <c:v>-157.75562783661118</c:v>
                      </c:pt>
                      <c:pt idx="8" formatCode="General">
                        <c:v>-154.26394856278367</c:v>
                      </c:pt>
                      <c:pt idx="9" formatCode="General">
                        <c:v>-150.77226928895612</c:v>
                      </c:pt>
                      <c:pt idx="10" formatCode="General">
                        <c:v>-147.28059001512861</c:v>
                      </c:pt>
                      <c:pt idx="11" formatCode="General">
                        <c:v>-144.13393939393941</c:v>
                      </c:pt>
                      <c:pt idx="12" formatCode="General">
                        <c:v>-141.37636363636364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274-44E1-ACC5-21F6C8BD5851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-82.844424242424239</c:v>
                      </c:pt>
                      <c:pt idx="1">
                        <c:v>-80.383333333333326</c:v>
                      </c:pt>
                      <c:pt idx="2" formatCode="General">
                        <c:v>-78.05</c:v>
                      </c:pt>
                      <c:pt idx="3" formatCode="General">
                        <c:v>-75.849393939393934</c:v>
                      </c:pt>
                      <c:pt idx="4" formatCode="General">
                        <c:v>-73.726338880484121</c:v>
                      </c:pt>
                      <c:pt idx="5" formatCode="General">
                        <c:v>-71.930574886535553</c:v>
                      </c:pt>
                      <c:pt idx="6" formatCode="General">
                        <c:v>-70.134810892586998</c:v>
                      </c:pt>
                      <c:pt idx="7" formatCode="General">
                        <c:v>-68.339046898638429</c:v>
                      </c:pt>
                      <c:pt idx="8" formatCode="General">
                        <c:v>-66.54328290468986</c:v>
                      </c:pt>
                      <c:pt idx="9" formatCode="General">
                        <c:v>-64.747518910741306</c:v>
                      </c:pt>
                      <c:pt idx="10" formatCode="General">
                        <c:v>-62.951754916792737</c:v>
                      </c:pt>
                      <c:pt idx="11" formatCode="General">
                        <c:v>-61.330606060606058</c:v>
                      </c:pt>
                      <c:pt idx="12" formatCode="General">
                        <c:v>-59.906363636363636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F274-44E1-ACC5-21F6C8BD5851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-143.9970303030303</c:v>
                      </c:pt>
                      <c:pt idx="1">
                        <c:v>-139.46260606060605</c:v>
                      </c:pt>
                      <c:pt idx="2" formatCode="General">
                        <c:v>-135.07472727272724</c:v>
                      </c:pt>
                      <c:pt idx="3" formatCode="General">
                        <c:v>-130.82842424242423</c:v>
                      </c:pt>
                      <c:pt idx="4" formatCode="General">
                        <c:v>-126.67468986384266</c:v>
                      </c:pt>
                      <c:pt idx="5" formatCode="General">
                        <c:v>-122.98331316187594</c:v>
                      </c:pt>
                      <c:pt idx="6" formatCode="General">
                        <c:v>-119.29193645990922</c:v>
                      </c:pt>
                      <c:pt idx="7" formatCode="General">
                        <c:v>-115.60055975794251</c:v>
                      </c:pt>
                      <c:pt idx="8" formatCode="General">
                        <c:v>-111.90918305597579</c:v>
                      </c:pt>
                      <c:pt idx="9" formatCode="General">
                        <c:v>-108.21780635400907</c:v>
                      </c:pt>
                      <c:pt idx="10" formatCode="General">
                        <c:v>-104.52642965204237</c:v>
                      </c:pt>
                      <c:pt idx="11" formatCode="General">
                        <c:v>-101.18848484848485</c:v>
                      </c:pt>
                      <c:pt idx="12" formatCode="General">
                        <c:v>-98.24909090909091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F274-44E1-ACC5-21F6C8BD5851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-61.152606060606054</c:v>
                      </c:pt>
                      <c:pt idx="1">
                        <c:v>-59.079272727272723</c:v>
                      </c:pt>
                      <c:pt idx="2" formatCode="General">
                        <c:v>-57.024727272727269</c:v>
                      </c:pt>
                      <c:pt idx="3" formatCode="General">
                        <c:v>-54.979030303030299</c:v>
                      </c:pt>
                      <c:pt idx="4" formatCode="General">
                        <c:v>-52.948350983358544</c:v>
                      </c:pt>
                      <c:pt idx="5" formatCode="General">
                        <c:v>-51.052738275340396</c:v>
                      </c:pt>
                      <c:pt idx="6" formatCode="General">
                        <c:v>-49.15712556732224</c:v>
                      </c:pt>
                      <c:pt idx="7" formatCode="General">
                        <c:v>-47.261512859304084</c:v>
                      </c:pt>
                      <c:pt idx="8" formatCode="General">
                        <c:v>-45.365900151285928</c:v>
                      </c:pt>
                      <c:pt idx="9" formatCode="General">
                        <c:v>-43.470287443267779</c:v>
                      </c:pt>
                      <c:pt idx="10" formatCode="General">
                        <c:v>-41.574674735249623</c:v>
                      </c:pt>
                      <c:pt idx="11" formatCode="General">
                        <c:v>-39.857878787878789</c:v>
                      </c:pt>
                      <c:pt idx="12" formatCode="General">
                        <c:v>-38.342727272727274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F274-44E1-ACC5-21F6C8BD5851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F274-44E1-ACC5-21F6C8BD5851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F274-44E1-ACC5-21F6C8BD5851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F274-44E1-ACC5-21F6C8BD5851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-61.152606060606054</c:v>
                      </c:pt>
                      <c:pt idx="1">
                        <c:v>-59.079272727272723</c:v>
                      </c:pt>
                      <c:pt idx="2" formatCode="General">
                        <c:v>-57.024727272727269</c:v>
                      </c:pt>
                      <c:pt idx="3" formatCode="General">
                        <c:v>-54.979030303030299</c:v>
                      </c:pt>
                      <c:pt idx="4" formatCode="General">
                        <c:v>-52.948350983358544</c:v>
                      </c:pt>
                      <c:pt idx="5" formatCode="General">
                        <c:v>-51.052738275340396</c:v>
                      </c:pt>
                      <c:pt idx="6" formatCode="General">
                        <c:v>-49.15712556732224</c:v>
                      </c:pt>
                      <c:pt idx="7" formatCode="General">
                        <c:v>-47.261512859304084</c:v>
                      </c:pt>
                      <c:pt idx="8" formatCode="General">
                        <c:v>-45.365900151285928</c:v>
                      </c:pt>
                      <c:pt idx="9" formatCode="General">
                        <c:v>-43.470287443267779</c:v>
                      </c:pt>
                      <c:pt idx="10" formatCode="General">
                        <c:v>-41.574674735249623</c:v>
                      </c:pt>
                      <c:pt idx="11" formatCode="General">
                        <c:v>-39.857878787878789</c:v>
                      </c:pt>
                      <c:pt idx="12" formatCode="General">
                        <c:v>-38.342727272727274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F274-44E1-ACC5-21F6C8BD5851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-18.938727272727274</c:v>
                      </c:pt>
                      <c:pt idx="1">
                        <c:v>-18.961515151515151</c:v>
                      </c:pt>
                      <c:pt idx="2" formatCode="General">
                        <c:v>-18.991818181818182</c:v>
                      </c:pt>
                      <c:pt idx="3" formatCode="General">
                        <c:v>-19.026545454545452</c:v>
                      </c:pt>
                      <c:pt idx="4" formatCode="General">
                        <c:v>-19.061694402420574</c:v>
                      </c:pt>
                      <c:pt idx="5" formatCode="General">
                        <c:v>-19.082874432677759</c:v>
                      </c:pt>
                      <c:pt idx="6" formatCode="General">
                        <c:v>-19.104054462934947</c:v>
                      </c:pt>
                      <c:pt idx="7" formatCode="General">
                        <c:v>-19.125234493192131</c:v>
                      </c:pt>
                      <c:pt idx="8" formatCode="General">
                        <c:v>-19.146414523449319</c:v>
                      </c:pt>
                      <c:pt idx="9" formatCode="General">
                        <c:v>-19.167594553706504</c:v>
                      </c:pt>
                      <c:pt idx="10" formatCode="General">
                        <c:v>-19.188774583963692</c:v>
                      </c:pt>
                      <c:pt idx="11" formatCode="General">
                        <c:v>-19.21139393939394</c:v>
                      </c:pt>
                      <c:pt idx="12" formatCode="General">
                        <c:v>-19.235636363636363</c:v>
                      </c:pt>
                      <c:pt idx="13" formatCode="General">
                        <c:v>-19.249939393939393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F274-44E1-ACC5-21F6C8BD5851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-61.152606060606054</c:v>
                      </c:pt>
                      <c:pt idx="1">
                        <c:v>-59.079272727272723</c:v>
                      </c:pt>
                      <c:pt idx="2" formatCode="General">
                        <c:v>-57.024727272727269</c:v>
                      </c:pt>
                      <c:pt idx="3" formatCode="General">
                        <c:v>-54.979030303030299</c:v>
                      </c:pt>
                      <c:pt idx="4" formatCode="General">
                        <c:v>-52.948350983358544</c:v>
                      </c:pt>
                      <c:pt idx="5" formatCode="General">
                        <c:v>-51.052738275340396</c:v>
                      </c:pt>
                      <c:pt idx="6" formatCode="General">
                        <c:v>-49.15712556732224</c:v>
                      </c:pt>
                      <c:pt idx="7" formatCode="General">
                        <c:v>-47.261512859304084</c:v>
                      </c:pt>
                      <c:pt idx="8" formatCode="General">
                        <c:v>-45.365900151285928</c:v>
                      </c:pt>
                      <c:pt idx="9" formatCode="General">
                        <c:v>-43.470287443267779</c:v>
                      </c:pt>
                      <c:pt idx="10" formatCode="General">
                        <c:v>-41.574674735249623</c:v>
                      </c:pt>
                      <c:pt idx="11" formatCode="General">
                        <c:v>-39.857878787878789</c:v>
                      </c:pt>
                      <c:pt idx="12" formatCode="General">
                        <c:v>-38.342727272727274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F274-44E1-ACC5-21F6C8BD5851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-16.68690909090909</c:v>
                      </c:pt>
                      <c:pt idx="1">
                        <c:v>-16.125090909090908</c:v>
                      </c:pt>
                      <c:pt idx="2" formatCode="General">
                        <c:v>-15.50690909090909</c:v>
                      </c:pt>
                      <c:pt idx="3" formatCode="General">
                        <c:v>-14.835636363636363</c:v>
                      </c:pt>
                      <c:pt idx="4" formatCode="General">
                        <c:v>-14.145149773071102</c:v>
                      </c:pt>
                      <c:pt idx="5" formatCode="General">
                        <c:v>-13.459521936459907</c:v>
                      </c:pt>
                      <c:pt idx="6" formatCode="General">
                        <c:v>-12.773894099848713</c:v>
                      </c:pt>
                      <c:pt idx="7" formatCode="General">
                        <c:v>-12.088266263237518</c:v>
                      </c:pt>
                      <c:pt idx="8" formatCode="General">
                        <c:v>-11.402638426626323</c:v>
                      </c:pt>
                      <c:pt idx="9" formatCode="General">
                        <c:v>-10.717010590015128</c:v>
                      </c:pt>
                      <c:pt idx="10" formatCode="General">
                        <c:v>-10.031382753403932</c:v>
                      </c:pt>
                      <c:pt idx="11" formatCode="General">
                        <c:v>-9.4079333333333341</c:v>
                      </c:pt>
                      <c:pt idx="12" formatCode="General">
                        <c:v>-8.8546000000000014</c:v>
                      </c:pt>
                      <c:pt idx="13" formatCode="General">
                        <c:v>-8.3102121212121229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-6.1078727272727269</c:v>
                      </c:pt>
                      <c:pt idx="19" formatCode="General">
                        <c:v>-5.8288000000000002</c:v>
                      </c:pt>
                      <c:pt idx="20" formatCode="General">
                        <c:v>-5.6421333333333328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F274-44E1-ACC5-21F6C8BD5851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F274-44E1-ACC5-21F6C8BD5851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F274-44E1-ACC5-21F6C8BD5851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F274-44E1-ACC5-21F6C8BD5851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F274-44E1-ACC5-21F6C8BD5851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F274-44E1-ACC5-21F6C8BD5851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F274-44E1-ACC5-21F6C8BD5851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F274-44E1-ACC5-21F6C8BD5851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F274-44E1-ACC5-21F6C8BD5851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F274-44E1-ACC5-21F6C8BD5851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F274-44E1-ACC5-21F6C8BD5851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F274-44E1-ACC5-21F6C8BD5851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F274-44E1-ACC5-21F6C8BD5851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F274-44E1-ACC5-21F6C8BD585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57028287186926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-59.298181818181817</c:v>
                </c:pt>
                <c:pt idx="1">
                  <c:v>-57.82181818181818</c:v>
                </c:pt>
                <c:pt idx="2" formatCode="General">
                  <c:v>-56.458181818181814</c:v>
                </c:pt>
                <c:pt idx="3" formatCode="General">
                  <c:v>-55.200727272727271</c:v>
                </c:pt>
                <c:pt idx="4" formatCode="General">
                  <c:v>-54.083393939393936</c:v>
                </c:pt>
                <c:pt idx="5" formatCode="General">
                  <c:v>-54.125818181818182</c:v>
                </c:pt>
                <c:pt idx="6" formatCode="General">
                  <c:v>-53.727771084337355</c:v>
                </c:pt>
                <c:pt idx="7" formatCode="General">
                  <c:v>-52.745843373493976</c:v>
                </c:pt>
                <c:pt idx="8" formatCode="General">
                  <c:v>-52.198</c:v>
                </c:pt>
                <c:pt idx="9" formatCode="General">
                  <c:v>-51.79</c:v>
                </c:pt>
                <c:pt idx="10" formatCode="General">
                  <c:v>-51.456666666666671</c:v>
                </c:pt>
                <c:pt idx="11" formatCode="General">
                  <c:v>-51.167939485627841</c:v>
                </c:pt>
                <c:pt idx="12" formatCode="General">
                  <c:v>-50.929512859304083</c:v>
                </c:pt>
                <c:pt idx="13" formatCode="General">
                  <c:v>-50.691086232980332</c:v>
                </c:pt>
                <c:pt idx="14" formatCode="General">
                  <c:v>-50.452659606656582</c:v>
                </c:pt>
                <c:pt idx="15" formatCode="General">
                  <c:v>-50.214232980332831</c:v>
                </c:pt>
                <c:pt idx="16" formatCode="General">
                  <c:v>-49.97580635400908</c:v>
                </c:pt>
                <c:pt idx="17" formatCode="General">
                  <c:v>-49.737379727685322</c:v>
                </c:pt>
                <c:pt idx="18" formatCode="General">
                  <c:v>-49.565878787878788</c:v>
                </c:pt>
                <c:pt idx="19" formatCode="General">
                  <c:v>-49.408072727272724</c:v>
                </c:pt>
                <c:pt idx="20" formatCode="General">
                  <c:v>-49.260799999999996</c:v>
                </c:pt>
                <c:pt idx="21" formatCode="General">
                  <c:v>-49.133212121212118</c:v>
                </c:pt>
                <c:pt idx="22" formatCode="General">
                  <c:v>-49.021090909090901</c:v>
                </c:pt>
                <c:pt idx="23" formatCode="General">
                  <c:v>-49.111867469879513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-61.712636363636364</c:v>
                </c:pt>
                <c:pt idx="68" formatCode="General">
                  <c:v>-61.964757575757581</c:v>
                </c:pt>
                <c:pt idx="69" formatCode="General">
                  <c:v>-62.224757575757579</c:v>
                </c:pt>
                <c:pt idx="70" formatCode="General">
                  <c:v>-62.489000000000004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C5-4046-90FA-AB4BA8395AF2}"/>
            </c:ext>
          </c:extLst>
        </c:ser>
        <c:ser>
          <c:idx val="66"/>
          <c:order val="66"/>
          <c:tx>
            <c:strRef>
              <c:f>'Gibbs-EVAL'!$A$167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-18.938727272727274</c:v>
                </c:pt>
                <c:pt idx="1">
                  <c:v>-18.961515151515151</c:v>
                </c:pt>
                <c:pt idx="2" formatCode="General">
                  <c:v>-18.991818181818182</c:v>
                </c:pt>
                <c:pt idx="3" formatCode="General">
                  <c:v>-19.026545454545452</c:v>
                </c:pt>
                <c:pt idx="4" formatCode="General">
                  <c:v>-19.061694402420574</c:v>
                </c:pt>
                <c:pt idx="5" formatCode="General">
                  <c:v>-19.082874432677759</c:v>
                </c:pt>
                <c:pt idx="6" formatCode="General">
                  <c:v>-19.104054462934947</c:v>
                </c:pt>
                <c:pt idx="7" formatCode="General">
                  <c:v>-19.125234493192131</c:v>
                </c:pt>
                <c:pt idx="8" formatCode="General">
                  <c:v>-19.146414523449319</c:v>
                </c:pt>
                <c:pt idx="9" formatCode="General">
                  <c:v>-19.167594553706504</c:v>
                </c:pt>
                <c:pt idx="10" formatCode="General">
                  <c:v>-19.188774583963692</c:v>
                </c:pt>
                <c:pt idx="11" formatCode="General">
                  <c:v>-19.21139393939394</c:v>
                </c:pt>
                <c:pt idx="12" formatCode="General">
                  <c:v>-19.235636363636363</c:v>
                </c:pt>
                <c:pt idx="13" formatCode="General">
                  <c:v>-19.249939393939393</c:v>
                </c:pt>
                <c:pt idx="14" formatCode="General">
                  <c:v>-19.260000000000002</c:v>
                </c:pt>
                <c:pt idx="15" formatCode="General">
                  <c:v>-19.260000000000002</c:v>
                </c:pt>
                <c:pt idx="16" formatCode="General">
                  <c:v>-19.250727272727275</c:v>
                </c:pt>
                <c:pt idx="17" formatCode="General">
                  <c:v>-19.232545454545455</c:v>
                </c:pt>
                <c:pt idx="18" formatCode="General">
                  <c:v>-19.198727272727275</c:v>
                </c:pt>
                <c:pt idx="19" formatCode="General">
                  <c:v>-19.161090909090909</c:v>
                </c:pt>
                <c:pt idx="20" formatCode="General">
                  <c:v>-19.11866666666667</c:v>
                </c:pt>
                <c:pt idx="21" formatCode="General">
                  <c:v>-19.083030303030306</c:v>
                </c:pt>
                <c:pt idx="22" formatCode="General">
                  <c:v>-19.052727272727275</c:v>
                </c:pt>
                <c:pt idx="23" formatCode="General">
                  <c:v>-19.044518072289158</c:v>
                </c:pt>
                <c:pt idx="24" formatCode="General">
                  <c:v>-19.04</c:v>
                </c:pt>
                <c:pt idx="25" formatCode="General">
                  <c:v>-19.04</c:v>
                </c:pt>
                <c:pt idx="26" formatCode="General">
                  <c:v>-19.047272727272727</c:v>
                </c:pt>
                <c:pt idx="27" formatCode="General">
                  <c:v>-19.059393939393939</c:v>
                </c:pt>
                <c:pt idx="28" formatCode="General">
                  <c:v>-19.077272727272728</c:v>
                </c:pt>
                <c:pt idx="29" formatCode="General">
                  <c:v>-19.095454545454544</c:v>
                </c:pt>
                <c:pt idx="30" formatCode="General">
                  <c:v>-19.113636363636363</c:v>
                </c:pt>
                <c:pt idx="31" formatCode="General">
                  <c:v>-19.131746987951807</c:v>
                </c:pt>
                <c:pt idx="32" formatCode="General">
                  <c:v>-19.149819277108431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C5-4046-90FA-AB4BA8395AF2}"/>
            </c:ext>
          </c:extLst>
        </c:ser>
        <c:ser>
          <c:idx val="67"/>
          <c:order val="67"/>
          <c:tx>
            <c:strRef>
              <c:f>'Gibbs-EVAL'!$A$168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'Gibbs-EVAL'!$B$168:$BT$168</c:f>
              <c:numCache>
                <c:formatCode>0</c:formatCode>
                <c:ptCount val="71"/>
                <c:pt idx="0">
                  <c:v>-60.070545454545453</c:v>
                </c:pt>
                <c:pt idx="1">
                  <c:v>-58.733212121212119</c:v>
                </c:pt>
                <c:pt idx="2" formatCode="General">
                  <c:v>-57.55745454545454</c:v>
                </c:pt>
                <c:pt idx="3" formatCode="General">
                  <c:v>-56.576363636363631</c:v>
                </c:pt>
                <c:pt idx="4" formatCode="General">
                  <c:v>-55.701125567322237</c:v>
                </c:pt>
                <c:pt idx="5" formatCode="General">
                  <c:v>-55.215195158850221</c:v>
                </c:pt>
                <c:pt idx="6" formatCode="General">
                  <c:v>-54.729264750378213</c:v>
                </c:pt>
                <c:pt idx="7" formatCode="General">
                  <c:v>-54.243334341906198</c:v>
                </c:pt>
                <c:pt idx="8" formatCode="General">
                  <c:v>-53.75740393343419</c:v>
                </c:pt>
                <c:pt idx="9" formatCode="General">
                  <c:v>-53.271473524962175</c:v>
                </c:pt>
                <c:pt idx="10" formatCode="General">
                  <c:v>-52.785543116490167</c:v>
                </c:pt>
                <c:pt idx="11" formatCode="General">
                  <c:v>-52.353387878787878</c:v>
                </c:pt>
                <c:pt idx="12" formatCode="General">
                  <c:v>-51.98187272727273</c:v>
                </c:pt>
                <c:pt idx="13" formatCode="General">
                  <c:v>-51.718696969696964</c:v>
                </c:pt>
                <c:pt idx="14" formatCode="General">
                  <c:v>-51.488457831325299</c:v>
                </c:pt>
                <c:pt idx="15" formatCode="General">
                  <c:v>-51.302915662650598</c:v>
                </c:pt>
                <c:pt idx="16" formatCode="General">
                  <c:v>-51.149254545454539</c:v>
                </c:pt>
                <c:pt idx="17" formatCode="General">
                  <c:v>-51.026224242424242</c:v>
                </c:pt>
                <c:pt idx="18" formatCode="General">
                  <c:v>-50.966781818181822</c:v>
                </c:pt>
                <c:pt idx="19" formatCode="General">
                  <c:v>-50.939709090909098</c:v>
                </c:pt>
                <c:pt idx="20" formatCode="General">
                  <c:v>-50.995466666666672</c:v>
                </c:pt>
                <c:pt idx="21" formatCode="General">
                  <c:v>-51.101793939393943</c:v>
                </c:pt>
                <c:pt idx="22" formatCode="General">
                  <c:v>-51.247854545454544</c:v>
                </c:pt>
                <c:pt idx="23" formatCode="General">
                  <c:v>-51.467120481927708</c:v>
                </c:pt>
                <c:pt idx="24" formatCode="General">
                  <c:v>-51.702454545454543</c:v>
                </c:pt>
                <c:pt idx="25" formatCode="General">
                  <c:v>-51.964272727272729</c:v>
                </c:pt>
                <c:pt idx="26" formatCode="General">
                  <c:v>-52.243545454545462</c:v>
                </c:pt>
                <c:pt idx="27" formatCode="General">
                  <c:v>-52.534454545454551</c:v>
                </c:pt>
                <c:pt idx="28" formatCode="General">
                  <c:v>-52.844363636363639</c:v>
                </c:pt>
                <c:pt idx="29" formatCode="General">
                  <c:v>-53.152545454545454</c:v>
                </c:pt>
                <c:pt idx="30" formatCode="General">
                  <c:v>-53.454363636363638</c:v>
                </c:pt>
                <c:pt idx="31" formatCode="General">
                  <c:v>-53.763614457831324</c:v>
                </c:pt>
                <c:pt idx="32" formatCode="General">
                  <c:v>-54.076867469879517</c:v>
                </c:pt>
                <c:pt idx="33" formatCode="General">
                  <c:v>-54.379999999999995</c:v>
                </c:pt>
                <c:pt idx="34" formatCode="General">
                  <c:v>-54.6830303030303</c:v>
                </c:pt>
                <c:pt idx="35" formatCode="General">
                  <c:v>-54.986060606060605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-57.66484417549168</c:v>
                </c:pt>
                <c:pt idx="45" formatCode="General">
                  <c:v>-57.948202723146743</c:v>
                </c:pt>
                <c:pt idx="46" formatCode="General">
                  <c:v>-58.231561270801812</c:v>
                </c:pt>
                <c:pt idx="47" formatCode="General">
                  <c:v>-58.514919818456882</c:v>
                </c:pt>
                <c:pt idx="48" formatCode="General">
                  <c:v>-58.798278366111951</c:v>
                </c:pt>
                <c:pt idx="49" formatCode="General">
                  <c:v>-59.081636913767021</c:v>
                </c:pt>
                <c:pt idx="50" formatCode="General">
                  <c:v>-59.364995461422083</c:v>
                </c:pt>
                <c:pt idx="51" formatCode="General">
                  <c:v>-59.640630303030299</c:v>
                </c:pt>
                <c:pt idx="52" formatCode="General">
                  <c:v>-59.9145696969697</c:v>
                </c:pt>
                <c:pt idx="53" formatCode="General">
                  <c:v>-60.188509090909093</c:v>
                </c:pt>
                <c:pt idx="54" formatCode="General">
                  <c:v>-60.462448484848487</c:v>
                </c:pt>
                <c:pt idx="55" formatCode="General">
                  <c:v>-60.73638787878788</c:v>
                </c:pt>
                <c:pt idx="56" formatCode="General">
                  <c:v>-61.010327272727274</c:v>
                </c:pt>
                <c:pt idx="57" formatCode="General">
                  <c:v>-61.283638554216871</c:v>
                </c:pt>
                <c:pt idx="58" formatCode="General">
                  <c:v>-61.554722891566264</c:v>
                </c:pt>
                <c:pt idx="59" formatCode="General">
                  <c:v>-61.825369696969695</c:v>
                </c:pt>
                <c:pt idx="60" formatCode="General">
                  <c:v>-62.095672727272728</c:v>
                </c:pt>
                <c:pt idx="61" formatCode="General">
                  <c:v>-62.363769696969698</c:v>
                </c:pt>
                <c:pt idx="62" formatCode="General">
                  <c:v>-62.631490909090907</c:v>
                </c:pt>
                <c:pt idx="63" formatCode="General">
                  <c:v>-62.89876363636364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4-D6C5-4046-90FA-AB4BA8395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-15.537748865355521</c:v>
                      </c:pt>
                      <c:pt idx="1">
                        <c:v>-15.697506807866869</c:v>
                      </c:pt>
                      <c:pt idx="2" formatCode="General">
                        <c:v>-15.857264750378215</c:v>
                      </c:pt>
                      <c:pt idx="3" formatCode="General">
                        <c:v>-16.017022692889562</c:v>
                      </c:pt>
                      <c:pt idx="4" formatCode="General">
                        <c:v>-16.178124054462938</c:v>
                      </c:pt>
                      <c:pt idx="5" formatCode="General">
                        <c:v>-16.354674735249624</c:v>
                      </c:pt>
                      <c:pt idx="6" formatCode="General">
                        <c:v>-16.53122541603631</c:v>
                      </c:pt>
                      <c:pt idx="7" formatCode="General">
                        <c:v>-16.707776096822997</c:v>
                      </c:pt>
                      <c:pt idx="8" formatCode="General">
                        <c:v>-16.884326777609683</c:v>
                      </c:pt>
                      <c:pt idx="9" formatCode="General">
                        <c:v>-17.060877458396369</c:v>
                      </c:pt>
                      <c:pt idx="10" formatCode="General">
                        <c:v>-17.237428139183056</c:v>
                      </c:pt>
                      <c:pt idx="11" formatCode="General">
                        <c:v>-17.412912254160361</c:v>
                      </c:pt>
                      <c:pt idx="12" formatCode="General">
                        <c:v>-17.587193645990922</c:v>
                      </c:pt>
                      <c:pt idx="13" formatCode="General">
                        <c:v>-17.76147503782148</c:v>
                      </c:pt>
                      <c:pt idx="14" formatCode="General">
                        <c:v>-17.935756429652042</c:v>
                      </c:pt>
                      <c:pt idx="15" formatCode="General">
                        <c:v>-18.110037821482599</c:v>
                      </c:pt>
                      <c:pt idx="16" formatCode="General">
                        <c:v>-18.284319213313161</c:v>
                      </c:pt>
                      <c:pt idx="17" formatCode="General">
                        <c:v>-18.458600605143719</c:v>
                      </c:pt>
                      <c:pt idx="18" formatCode="General">
                        <c:v>-18.625075642965204</c:v>
                      </c:pt>
                      <c:pt idx="19" formatCode="General">
                        <c:v>-18.790279878971255</c:v>
                      </c:pt>
                      <c:pt idx="20" formatCode="General">
                        <c:v>-18.955484114977306</c:v>
                      </c:pt>
                      <c:pt idx="21" formatCode="General">
                        <c:v>-19.120688350983357</c:v>
                      </c:pt>
                      <c:pt idx="22" formatCode="General">
                        <c:v>-19.285892586989412</c:v>
                      </c:pt>
                      <c:pt idx="23" formatCode="General">
                        <c:v>-19.451096822995463</c:v>
                      </c:pt>
                      <c:pt idx="24" formatCode="General">
                        <c:v>-19.614545454545457</c:v>
                      </c:pt>
                      <c:pt idx="25" formatCode="General">
                        <c:v>-19.772727272727273</c:v>
                      </c:pt>
                      <c:pt idx="26" formatCode="General">
                        <c:v>-19.929818181818181</c:v>
                      </c:pt>
                      <c:pt idx="27" formatCode="General">
                        <c:v>-20.086181818181821</c:v>
                      </c:pt>
                      <c:pt idx="28" formatCode="General">
                        <c:v>-20.237363636363636</c:v>
                      </c:pt>
                      <c:pt idx="29" formatCode="General">
                        <c:v>-20.388272727272728</c:v>
                      </c:pt>
                      <c:pt idx="30" formatCode="General">
                        <c:v>-20.539181818181817</c:v>
                      </c:pt>
                      <c:pt idx="31" formatCode="General">
                        <c:v>-20.683747352496216</c:v>
                      </c:pt>
                      <c:pt idx="32" formatCode="General">
                        <c:v>-20.824897125567322</c:v>
                      </c:pt>
                      <c:pt idx="33" formatCode="General">
                        <c:v>-20.966046898638425</c:v>
                      </c:pt>
                      <c:pt idx="34" formatCode="General">
                        <c:v>-21.107196671709531</c:v>
                      </c:pt>
                      <c:pt idx="35" formatCode="General">
                        <c:v>-21.248346444780633</c:v>
                      </c:pt>
                      <c:pt idx="36" formatCode="General">
                        <c:v>-21.38949621785174</c:v>
                      </c:pt>
                      <c:pt idx="37" formatCode="General">
                        <c:v>-21.530210287443268</c:v>
                      </c:pt>
                      <c:pt idx="38" formatCode="General">
                        <c:v>-21.66046747352496</c:v>
                      </c:pt>
                      <c:pt idx="39" formatCode="General">
                        <c:v>-21.790724659606656</c:v>
                      </c:pt>
                      <c:pt idx="40" formatCode="General">
                        <c:v>-21.920981845688349</c:v>
                      </c:pt>
                      <c:pt idx="41" formatCode="General">
                        <c:v>-22.051239031770045</c:v>
                      </c:pt>
                      <c:pt idx="42" formatCode="General">
                        <c:v>-22.181496217851738</c:v>
                      </c:pt>
                      <c:pt idx="43" formatCode="General">
                        <c:v>-22.311753403933434</c:v>
                      </c:pt>
                      <c:pt idx="44" formatCode="General">
                        <c:v>-22.439668683812403</c:v>
                      </c:pt>
                      <c:pt idx="45" formatCode="General">
                        <c:v>-22.564479576399393</c:v>
                      </c:pt>
                      <c:pt idx="46" formatCode="General">
                        <c:v>-22.689290468986382</c:v>
                      </c:pt>
                      <c:pt idx="47" formatCode="General">
                        <c:v>-22.814101361573371</c:v>
                      </c:pt>
                      <c:pt idx="48" formatCode="General">
                        <c:v>-22.938912254160361</c:v>
                      </c:pt>
                      <c:pt idx="49" formatCode="General">
                        <c:v>-23.06372314674735</c:v>
                      </c:pt>
                      <c:pt idx="50" formatCode="General">
                        <c:v>-23.188534039334343</c:v>
                      </c:pt>
                      <c:pt idx="51" formatCode="General">
                        <c:v>-23.312754545454546</c:v>
                      </c:pt>
                      <c:pt idx="52" formatCode="General">
                        <c:v>-23.436845454545455</c:v>
                      </c:pt>
                      <c:pt idx="53" formatCode="General">
                        <c:v>-23.560936363636365</c:v>
                      </c:pt>
                      <c:pt idx="54" formatCode="General">
                        <c:v>-23.685027272727272</c:v>
                      </c:pt>
                      <c:pt idx="55" formatCode="General">
                        <c:v>-23.809118181818182</c:v>
                      </c:pt>
                      <c:pt idx="56" formatCode="General">
                        <c:v>-23.933209090909092</c:v>
                      </c:pt>
                      <c:pt idx="57" formatCode="General">
                        <c:v>-24.057831325301208</c:v>
                      </c:pt>
                      <c:pt idx="58" formatCode="General">
                        <c:v>-24.184337349397591</c:v>
                      </c:pt>
                      <c:pt idx="59" formatCode="General">
                        <c:v>-24.31330909090909</c:v>
                      </c:pt>
                      <c:pt idx="60" formatCode="General">
                        <c:v>-24.444218181818179</c:v>
                      </c:pt>
                      <c:pt idx="61" formatCode="General">
                        <c:v>-24.578436363636364</c:v>
                      </c:pt>
                      <c:pt idx="62" formatCode="General">
                        <c:v>-24.713927272727275</c:v>
                      </c:pt>
                      <c:pt idx="63" formatCode="General">
                        <c:v>-24.852109090909092</c:v>
                      </c:pt>
                      <c:pt idx="64" formatCode="General">
                        <c:v>-24.999853252647505</c:v>
                      </c:pt>
                      <c:pt idx="65" formatCode="General">
                        <c:v>-25.153711043872921</c:v>
                      </c:pt>
                      <c:pt idx="66" formatCode="General">
                        <c:v>-25.307568835098337</c:v>
                      </c:pt>
                      <c:pt idx="67" formatCode="General">
                        <c:v>-25.461426626323753</c:v>
                      </c:pt>
                      <c:pt idx="68" formatCode="General">
                        <c:v>-25.615284417549169</c:v>
                      </c:pt>
                      <c:pt idx="69" formatCode="General">
                        <c:v>-25.769142208774586</c:v>
                      </c:pt>
                      <c:pt idx="70" formatCode="General">
                        <c:v>-25.923000000000002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D6C5-4046-90FA-AB4BA8395AF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-20.716998487140696</c:v>
                      </c:pt>
                      <c:pt idx="1">
                        <c:v>-20.930009077155823</c:v>
                      </c:pt>
                      <c:pt idx="2" formatCode="General">
                        <c:v>-21.143019667170954</c:v>
                      </c:pt>
                      <c:pt idx="3" formatCode="General">
                        <c:v>-21.356030257186081</c:v>
                      </c:pt>
                      <c:pt idx="4" formatCode="General">
                        <c:v>-21.570832072617247</c:v>
                      </c:pt>
                      <c:pt idx="5" formatCode="General">
                        <c:v>-21.80623298033283</c:v>
                      </c:pt>
                      <c:pt idx="6" formatCode="General">
                        <c:v>-22.041633888048413</c:v>
                      </c:pt>
                      <c:pt idx="7" formatCode="General">
                        <c:v>-22.277034795763996</c:v>
                      </c:pt>
                      <c:pt idx="8" formatCode="General">
                        <c:v>-22.512435703479575</c:v>
                      </c:pt>
                      <c:pt idx="9" formatCode="General">
                        <c:v>-22.747836611195158</c:v>
                      </c:pt>
                      <c:pt idx="10" formatCode="General">
                        <c:v>-22.983237518910741</c:v>
                      </c:pt>
                      <c:pt idx="11" formatCode="General">
                        <c:v>-23.217216338880483</c:v>
                      </c:pt>
                      <c:pt idx="12" formatCode="General">
                        <c:v>-23.449591527987899</c:v>
                      </c:pt>
                      <c:pt idx="13" formatCode="General">
                        <c:v>-23.68196671709531</c:v>
                      </c:pt>
                      <c:pt idx="14" formatCode="General">
                        <c:v>-23.914341906202722</c:v>
                      </c:pt>
                      <c:pt idx="15" formatCode="General">
                        <c:v>-24.146717095310137</c:v>
                      </c:pt>
                      <c:pt idx="16" formatCode="General">
                        <c:v>-24.379092284417549</c:v>
                      </c:pt>
                      <c:pt idx="17" formatCode="General">
                        <c:v>-24.611467473524961</c:v>
                      </c:pt>
                      <c:pt idx="18" formatCode="General">
                        <c:v>-24.83343419062027</c:v>
                      </c:pt>
                      <c:pt idx="19" formatCode="General">
                        <c:v>-25.053706505295008</c:v>
                      </c:pt>
                      <c:pt idx="20" formatCode="General">
                        <c:v>-25.273978819969741</c:v>
                      </c:pt>
                      <c:pt idx="21" formatCode="General">
                        <c:v>-25.494251134644479</c:v>
                      </c:pt>
                      <c:pt idx="22" formatCode="General">
                        <c:v>-25.714523449319213</c:v>
                      </c:pt>
                      <c:pt idx="23" formatCode="General">
                        <c:v>-25.93479576399395</c:v>
                      </c:pt>
                      <c:pt idx="24" formatCode="General">
                        <c:v>-26.152727272727272</c:v>
                      </c:pt>
                      <c:pt idx="25" formatCode="General">
                        <c:v>-26.363636363636363</c:v>
                      </c:pt>
                      <c:pt idx="26" formatCode="General">
                        <c:v>-26.573090909090912</c:v>
                      </c:pt>
                      <c:pt idx="27" formatCode="General">
                        <c:v>-26.781575757575759</c:v>
                      </c:pt>
                      <c:pt idx="28" formatCode="General">
                        <c:v>-26.983151515151516</c:v>
                      </c:pt>
                      <c:pt idx="29" formatCode="General">
                        <c:v>-27.184363636363635</c:v>
                      </c:pt>
                      <c:pt idx="30" formatCode="General">
                        <c:v>-27.385575757575758</c:v>
                      </c:pt>
                      <c:pt idx="31" formatCode="General">
                        <c:v>-27.578329803328291</c:v>
                      </c:pt>
                      <c:pt idx="32" formatCode="General">
                        <c:v>-27.76652950075643</c:v>
                      </c:pt>
                      <c:pt idx="33" formatCode="General">
                        <c:v>-27.95472919818457</c:v>
                      </c:pt>
                      <c:pt idx="34" formatCode="General">
                        <c:v>-28.142928895612709</c:v>
                      </c:pt>
                      <c:pt idx="35" formatCode="General">
                        <c:v>-28.331128593040845</c:v>
                      </c:pt>
                      <c:pt idx="36" formatCode="General">
                        <c:v>-28.519328290468984</c:v>
                      </c:pt>
                      <c:pt idx="37" formatCode="General">
                        <c:v>-28.706947049924356</c:v>
                      </c:pt>
                      <c:pt idx="38" formatCode="General">
                        <c:v>-28.880623298033282</c:v>
                      </c:pt>
                      <c:pt idx="39" formatCode="General">
                        <c:v>-29.054299546142207</c:v>
                      </c:pt>
                      <c:pt idx="40" formatCode="General">
                        <c:v>-29.227975794251133</c:v>
                      </c:pt>
                      <c:pt idx="41" formatCode="General">
                        <c:v>-29.401652042360059</c:v>
                      </c:pt>
                      <c:pt idx="42" formatCode="General">
                        <c:v>-29.575328290468985</c:v>
                      </c:pt>
                      <c:pt idx="43" formatCode="General">
                        <c:v>-29.74900453857791</c:v>
                      </c:pt>
                      <c:pt idx="44" formatCode="General">
                        <c:v>-29.919558245083206</c:v>
                      </c:pt>
                      <c:pt idx="45" formatCode="General">
                        <c:v>-30.085972768532525</c:v>
                      </c:pt>
                      <c:pt idx="46" formatCode="General">
                        <c:v>-30.252387291981844</c:v>
                      </c:pt>
                      <c:pt idx="47" formatCode="General">
                        <c:v>-30.418801815431166</c:v>
                      </c:pt>
                      <c:pt idx="48" formatCode="General">
                        <c:v>-30.585216338880485</c:v>
                      </c:pt>
                      <c:pt idx="49" formatCode="General">
                        <c:v>-30.751630862329804</c:v>
                      </c:pt>
                      <c:pt idx="50" formatCode="General">
                        <c:v>-30.918045385779124</c:v>
                      </c:pt>
                      <c:pt idx="51" formatCode="General">
                        <c:v>-31.083672727272727</c:v>
                      </c:pt>
                      <c:pt idx="52" formatCode="General">
                        <c:v>-31.249127272727275</c:v>
                      </c:pt>
                      <c:pt idx="53" formatCode="General">
                        <c:v>-31.414581818181819</c:v>
                      </c:pt>
                      <c:pt idx="54" formatCode="General">
                        <c:v>-31.580036363636363</c:v>
                      </c:pt>
                      <c:pt idx="55" formatCode="General">
                        <c:v>-31.745490909090908</c:v>
                      </c:pt>
                      <c:pt idx="56" formatCode="General">
                        <c:v>-31.910945454545455</c:v>
                      </c:pt>
                      <c:pt idx="57" formatCode="General">
                        <c:v>-32.077108433734942</c:v>
                      </c:pt>
                      <c:pt idx="58" formatCode="General">
                        <c:v>-32.245783132530121</c:v>
                      </c:pt>
                      <c:pt idx="59" formatCode="General">
                        <c:v>-32.417745454545454</c:v>
                      </c:pt>
                      <c:pt idx="60" formatCode="General">
                        <c:v>-32.592290909090906</c:v>
                      </c:pt>
                      <c:pt idx="61" formatCode="General">
                        <c:v>-32.771248484848485</c:v>
                      </c:pt>
                      <c:pt idx="62" formatCode="General">
                        <c:v>-32.951903030303036</c:v>
                      </c:pt>
                      <c:pt idx="63" formatCode="General">
                        <c:v>-33.136145454545456</c:v>
                      </c:pt>
                      <c:pt idx="64" formatCode="General">
                        <c:v>-33.33313767019667</c:v>
                      </c:pt>
                      <c:pt idx="65" formatCode="General">
                        <c:v>-33.538281391830559</c:v>
                      </c:pt>
                      <c:pt idx="66" formatCode="General">
                        <c:v>-33.743425113464447</c:v>
                      </c:pt>
                      <c:pt idx="67" formatCode="General">
                        <c:v>-33.948568835098335</c:v>
                      </c:pt>
                      <c:pt idx="68" formatCode="General">
                        <c:v>-34.153712556732224</c:v>
                      </c:pt>
                      <c:pt idx="69" formatCode="General">
                        <c:v>-34.358856278366112</c:v>
                      </c:pt>
                      <c:pt idx="70" formatCode="General">
                        <c:v>-34.564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6C5-4046-90FA-AB4BA8395AF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D6C5-4046-90FA-AB4BA8395AF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-25.896248108925867</c:v>
                      </c:pt>
                      <c:pt idx="1">
                        <c:v>-26.162511346444781</c:v>
                      </c:pt>
                      <c:pt idx="2" formatCode="General">
                        <c:v>-26.428774583963691</c:v>
                      </c:pt>
                      <c:pt idx="3" formatCode="General">
                        <c:v>-26.6950378214826</c:v>
                      </c:pt>
                      <c:pt idx="4" formatCode="General">
                        <c:v>-26.963540090771556</c:v>
                      </c:pt>
                      <c:pt idx="5" formatCode="General">
                        <c:v>-27.257791225416035</c:v>
                      </c:pt>
                      <c:pt idx="6" formatCode="General">
                        <c:v>-27.552042360060515</c:v>
                      </c:pt>
                      <c:pt idx="7" formatCode="General">
                        <c:v>-27.846293494704991</c:v>
                      </c:pt>
                      <c:pt idx="8" formatCode="General">
                        <c:v>-28.140544629349471</c:v>
                      </c:pt>
                      <c:pt idx="9" formatCode="General">
                        <c:v>-28.43479576399395</c:v>
                      </c:pt>
                      <c:pt idx="10" formatCode="General">
                        <c:v>-28.729046898638426</c:v>
                      </c:pt>
                      <c:pt idx="11" formatCode="General">
                        <c:v>-29.021520423600606</c:v>
                      </c:pt>
                      <c:pt idx="12" formatCode="General">
                        <c:v>-29.311989409984871</c:v>
                      </c:pt>
                      <c:pt idx="13" formatCode="General">
                        <c:v>-29.602458396369137</c:v>
                      </c:pt>
                      <c:pt idx="14" formatCode="General">
                        <c:v>-29.892927382753406</c:v>
                      </c:pt>
                      <c:pt idx="15" formatCode="General">
                        <c:v>-30.183396369137672</c:v>
                      </c:pt>
                      <c:pt idx="16" formatCode="General">
                        <c:v>-30.473865355521937</c:v>
                      </c:pt>
                      <c:pt idx="17" formatCode="General">
                        <c:v>-30.764334341906203</c:v>
                      </c:pt>
                      <c:pt idx="18" formatCode="General">
                        <c:v>-31.04179273827534</c:v>
                      </c:pt>
                      <c:pt idx="19" formatCode="General">
                        <c:v>-31.31713313161876</c:v>
                      </c:pt>
                      <c:pt idx="20" formatCode="General">
                        <c:v>-31.59247352496218</c:v>
                      </c:pt>
                      <c:pt idx="21" formatCode="General">
                        <c:v>-31.867813918305597</c:v>
                      </c:pt>
                      <c:pt idx="22" formatCode="General">
                        <c:v>-32.143154311649013</c:v>
                      </c:pt>
                      <c:pt idx="23" formatCode="General">
                        <c:v>-32.418494704992433</c:v>
                      </c:pt>
                      <c:pt idx="24" formatCode="General">
                        <c:v>-32.690909090909088</c:v>
                      </c:pt>
                      <c:pt idx="25" formatCode="General">
                        <c:v>-32.954545454545453</c:v>
                      </c:pt>
                      <c:pt idx="26" formatCode="General">
                        <c:v>-33.216363636363639</c:v>
                      </c:pt>
                      <c:pt idx="27" formatCode="General">
                        <c:v>-33.476969696969697</c:v>
                      </c:pt>
                      <c:pt idx="28" formatCode="General">
                        <c:v>-33.728939393939399</c:v>
                      </c:pt>
                      <c:pt idx="29" formatCode="General">
                        <c:v>-33.980454545454549</c:v>
                      </c:pt>
                      <c:pt idx="30" formatCode="General">
                        <c:v>-34.231969696969699</c:v>
                      </c:pt>
                      <c:pt idx="31" formatCode="General">
                        <c:v>-34.472912254160363</c:v>
                      </c:pt>
                      <c:pt idx="32" formatCode="General">
                        <c:v>-34.708161875945535</c:v>
                      </c:pt>
                      <c:pt idx="33" formatCode="General">
                        <c:v>-34.943411497730708</c:v>
                      </c:pt>
                      <c:pt idx="34" formatCode="General">
                        <c:v>-35.178661119515887</c:v>
                      </c:pt>
                      <c:pt idx="35" formatCode="General">
                        <c:v>-35.413910741301059</c:v>
                      </c:pt>
                      <c:pt idx="36" formatCode="General">
                        <c:v>-35.649160363086231</c:v>
                      </c:pt>
                      <c:pt idx="37" formatCode="General">
                        <c:v>-35.883683812405444</c:v>
                      </c:pt>
                      <c:pt idx="38" formatCode="General">
                        <c:v>-36.100779122541603</c:v>
                      </c:pt>
                      <c:pt idx="39" formatCode="General">
                        <c:v>-36.317874432677762</c:v>
                      </c:pt>
                      <c:pt idx="40" formatCode="General">
                        <c:v>-36.534969742813921</c:v>
                      </c:pt>
                      <c:pt idx="41" formatCode="General">
                        <c:v>-36.752065052950073</c:v>
                      </c:pt>
                      <c:pt idx="42" formatCode="General">
                        <c:v>-36.969160363086232</c:v>
                      </c:pt>
                      <c:pt idx="43" formatCode="General">
                        <c:v>-37.186255673222391</c:v>
                      </c:pt>
                      <c:pt idx="44" formatCode="General">
                        <c:v>-37.399447806354011</c:v>
                      </c:pt>
                      <c:pt idx="45" formatCode="General">
                        <c:v>-37.607465960665657</c:v>
                      </c:pt>
                      <c:pt idx="46" formatCode="General">
                        <c:v>-37.815484114977309</c:v>
                      </c:pt>
                      <c:pt idx="47" formatCode="General">
                        <c:v>-38.023502269288961</c:v>
                      </c:pt>
                      <c:pt idx="48" formatCode="General">
                        <c:v>-38.231520423600607</c:v>
                      </c:pt>
                      <c:pt idx="49" formatCode="General">
                        <c:v>-38.439538577912259</c:v>
                      </c:pt>
                      <c:pt idx="50" formatCode="General">
                        <c:v>-38.647556732223904</c:v>
                      </c:pt>
                      <c:pt idx="51" formatCode="General">
                        <c:v>-38.854590909090909</c:v>
                      </c:pt>
                      <c:pt idx="52" formatCode="General">
                        <c:v>-39.061409090909095</c:v>
                      </c:pt>
                      <c:pt idx="53" formatCode="General">
                        <c:v>-39.268227272727273</c:v>
                      </c:pt>
                      <c:pt idx="54" formatCode="General">
                        <c:v>-39.475045454545452</c:v>
                      </c:pt>
                      <c:pt idx="55" formatCode="General">
                        <c:v>-39.681863636363637</c:v>
                      </c:pt>
                      <c:pt idx="56" formatCode="General">
                        <c:v>-39.888681818181816</c:v>
                      </c:pt>
                      <c:pt idx="57" formatCode="General">
                        <c:v>-40.096385542168676</c:v>
                      </c:pt>
                      <c:pt idx="58" formatCode="General">
                        <c:v>-40.307228915662648</c:v>
                      </c:pt>
                      <c:pt idx="59" formatCode="General">
                        <c:v>-40.522181818181814</c:v>
                      </c:pt>
                      <c:pt idx="60" formatCode="General">
                        <c:v>-40.740363636363632</c:v>
                      </c:pt>
                      <c:pt idx="61" formatCode="General">
                        <c:v>-40.964060606060606</c:v>
                      </c:pt>
                      <c:pt idx="62" formatCode="General">
                        <c:v>-41.18987878787879</c:v>
                      </c:pt>
                      <c:pt idx="63" formatCode="General">
                        <c:v>-41.420181818181817</c:v>
                      </c:pt>
                      <c:pt idx="64" formatCode="General">
                        <c:v>-41.666422087745836</c:v>
                      </c:pt>
                      <c:pt idx="65" formatCode="General">
                        <c:v>-41.9228517397882</c:v>
                      </c:pt>
                      <c:pt idx="66" formatCode="General">
                        <c:v>-42.179281391830557</c:v>
                      </c:pt>
                      <c:pt idx="67" formatCode="General">
                        <c:v>-42.435711043872921</c:v>
                      </c:pt>
                      <c:pt idx="68" formatCode="General">
                        <c:v>-42.692140695915278</c:v>
                      </c:pt>
                      <c:pt idx="69" formatCode="General">
                        <c:v>-42.948570347957642</c:v>
                      </c:pt>
                      <c:pt idx="70" formatCode="General">
                        <c:v>-43.204999999999998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6C5-4046-90FA-AB4BA8395AF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6C5-4046-90FA-AB4BA8395AF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-36.254747352496217</c:v>
                      </c:pt>
                      <c:pt idx="1">
                        <c:v>-36.627515885022689</c:v>
                      </c:pt>
                      <c:pt idx="2" formatCode="General">
                        <c:v>-37.000284417549167</c:v>
                      </c:pt>
                      <c:pt idx="3" formatCode="General">
                        <c:v>-37.373052950075646</c:v>
                      </c:pt>
                      <c:pt idx="4" formatCode="General">
                        <c:v>-37.748956127080184</c:v>
                      </c:pt>
                      <c:pt idx="5" formatCode="General">
                        <c:v>-38.160907715582454</c:v>
                      </c:pt>
                      <c:pt idx="6" formatCode="General">
                        <c:v>-38.572859304084723</c:v>
                      </c:pt>
                      <c:pt idx="7" formatCode="General">
                        <c:v>-38.984810892586992</c:v>
                      </c:pt>
                      <c:pt idx="8" formatCode="General">
                        <c:v>-39.396762481089262</c:v>
                      </c:pt>
                      <c:pt idx="9" formatCode="General">
                        <c:v>-39.808714069591531</c:v>
                      </c:pt>
                      <c:pt idx="10" formatCode="General">
                        <c:v>-40.2206656580938</c:v>
                      </c:pt>
                      <c:pt idx="11" formatCode="General">
                        <c:v>-40.630128593040844</c:v>
                      </c:pt>
                      <c:pt idx="12" formatCode="General">
                        <c:v>-41.036785173978821</c:v>
                      </c:pt>
                      <c:pt idx="13" formatCode="General">
                        <c:v>-41.44344175491679</c:v>
                      </c:pt>
                      <c:pt idx="14" formatCode="General">
                        <c:v>-41.85009833585476</c:v>
                      </c:pt>
                      <c:pt idx="15" formatCode="General">
                        <c:v>-42.256754916792737</c:v>
                      </c:pt>
                      <c:pt idx="16" formatCode="General">
                        <c:v>-42.663411497730706</c:v>
                      </c:pt>
                      <c:pt idx="17" formatCode="General">
                        <c:v>-43.070068078668683</c:v>
                      </c:pt>
                      <c:pt idx="18" formatCode="General">
                        <c:v>-43.458509833585474</c:v>
                      </c:pt>
                      <c:pt idx="19" formatCode="General">
                        <c:v>-43.843986384266259</c:v>
                      </c:pt>
                      <c:pt idx="20" formatCode="General">
                        <c:v>-44.229462934947051</c:v>
                      </c:pt>
                      <c:pt idx="21" formatCode="General">
                        <c:v>-44.614939485627836</c:v>
                      </c:pt>
                      <c:pt idx="22" formatCode="General">
                        <c:v>-45.000416036308629</c:v>
                      </c:pt>
                      <c:pt idx="23" formatCode="General">
                        <c:v>-45.385892586989414</c:v>
                      </c:pt>
                      <c:pt idx="24" formatCode="General">
                        <c:v>-45.767272727272733</c:v>
                      </c:pt>
                      <c:pt idx="25" formatCode="General">
                        <c:v>-46.136363636363633</c:v>
                      </c:pt>
                      <c:pt idx="26" formatCode="General">
                        <c:v>-46.502909090909093</c:v>
                      </c:pt>
                      <c:pt idx="27" formatCode="General">
                        <c:v>-46.86775757575758</c:v>
                      </c:pt>
                      <c:pt idx="28" formatCode="General">
                        <c:v>-47.220515151515151</c:v>
                      </c:pt>
                      <c:pt idx="29" formatCode="General">
                        <c:v>-47.572636363636363</c:v>
                      </c:pt>
                      <c:pt idx="30" formatCode="General">
                        <c:v>-47.924757575757575</c:v>
                      </c:pt>
                      <c:pt idx="31" formatCode="General">
                        <c:v>-48.262077155824507</c:v>
                      </c:pt>
                      <c:pt idx="32" formatCode="General">
                        <c:v>-48.591426626323752</c:v>
                      </c:pt>
                      <c:pt idx="33" formatCode="General">
                        <c:v>-48.920776096822998</c:v>
                      </c:pt>
                      <c:pt idx="34" formatCode="General">
                        <c:v>-49.250125567322243</c:v>
                      </c:pt>
                      <c:pt idx="35" formatCode="General">
                        <c:v>-49.579475037821481</c:v>
                      </c:pt>
                      <c:pt idx="36" formatCode="General">
                        <c:v>-49.908824508320727</c:v>
                      </c:pt>
                      <c:pt idx="37" formatCode="General">
                        <c:v>-50.237157337367627</c:v>
                      </c:pt>
                      <c:pt idx="38" formatCode="General">
                        <c:v>-50.541090771558245</c:v>
                      </c:pt>
                      <c:pt idx="39" formatCode="General">
                        <c:v>-50.845024205748864</c:v>
                      </c:pt>
                      <c:pt idx="40" formatCode="General">
                        <c:v>-51.148957639939482</c:v>
                      </c:pt>
                      <c:pt idx="41" formatCode="General">
                        <c:v>-51.4528910741301</c:v>
                      </c:pt>
                      <c:pt idx="42" formatCode="General">
                        <c:v>-51.756824508320719</c:v>
                      </c:pt>
                      <c:pt idx="43" formatCode="General">
                        <c:v>-52.060757942511337</c:v>
                      </c:pt>
                      <c:pt idx="44" formatCode="General">
                        <c:v>-52.359226928895609</c:v>
                      </c:pt>
                      <c:pt idx="45" formatCode="General">
                        <c:v>-52.650452344931914</c:v>
                      </c:pt>
                      <c:pt idx="46" formatCode="General">
                        <c:v>-52.941677760968226</c:v>
                      </c:pt>
                      <c:pt idx="47" formatCode="General">
                        <c:v>-53.232903177004538</c:v>
                      </c:pt>
                      <c:pt idx="48" formatCode="General">
                        <c:v>-53.524128593040842</c:v>
                      </c:pt>
                      <c:pt idx="49" formatCode="General">
                        <c:v>-53.815354009077154</c:v>
                      </c:pt>
                      <c:pt idx="50" formatCode="General">
                        <c:v>-54.106579425113466</c:v>
                      </c:pt>
                      <c:pt idx="51" formatCode="General">
                        <c:v>-54.396427272727273</c:v>
                      </c:pt>
                      <c:pt idx="52" formatCode="General">
                        <c:v>-54.685972727272727</c:v>
                      </c:pt>
                      <c:pt idx="53" formatCode="General">
                        <c:v>-54.975518181818181</c:v>
                      </c:pt>
                      <c:pt idx="54" formatCode="General">
                        <c:v>-55.265063636363635</c:v>
                      </c:pt>
                      <c:pt idx="55" formatCode="General">
                        <c:v>-55.554609090909089</c:v>
                      </c:pt>
                      <c:pt idx="56" formatCode="General">
                        <c:v>-55.844154545454543</c:v>
                      </c:pt>
                      <c:pt idx="57" formatCode="General">
                        <c:v>-56.134939759036143</c:v>
                      </c:pt>
                      <c:pt idx="58" formatCode="General">
                        <c:v>-56.430120481927716</c:v>
                      </c:pt>
                      <c:pt idx="59" formatCode="General">
                        <c:v>-56.731054545454548</c:v>
                      </c:pt>
                      <c:pt idx="60" formatCode="General">
                        <c:v>-57.036509090909085</c:v>
                      </c:pt>
                      <c:pt idx="61" formatCode="General">
                        <c:v>-57.349684848484848</c:v>
                      </c:pt>
                      <c:pt idx="62" formatCode="General">
                        <c:v>-57.665830303030312</c:v>
                      </c:pt>
                      <c:pt idx="63" formatCode="General">
                        <c:v>-57.988254545454545</c:v>
                      </c:pt>
                      <c:pt idx="64" formatCode="General">
                        <c:v>-58.332990922844175</c:v>
                      </c:pt>
                      <c:pt idx="65" formatCode="General">
                        <c:v>-58.691992435703476</c:v>
                      </c:pt>
                      <c:pt idx="66" formatCode="General">
                        <c:v>-59.050993948562784</c:v>
                      </c:pt>
                      <c:pt idx="67" formatCode="General">
                        <c:v>-59.409995461422085</c:v>
                      </c:pt>
                      <c:pt idx="68" formatCode="General">
                        <c:v>-59.768996974281393</c:v>
                      </c:pt>
                      <c:pt idx="69" formatCode="General">
                        <c:v>-60.127998487140694</c:v>
                      </c:pt>
                      <c:pt idx="70" formatCode="General">
                        <c:v>-60.487000000000002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6C5-4046-90FA-AB4BA8395AF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-41.433996974281392</c:v>
                      </c:pt>
                      <c:pt idx="1">
                        <c:v>-41.860018154311646</c:v>
                      </c:pt>
                      <c:pt idx="2" formatCode="General">
                        <c:v>-42.286039334341908</c:v>
                      </c:pt>
                      <c:pt idx="3" formatCode="General">
                        <c:v>-42.712060514372162</c:v>
                      </c:pt>
                      <c:pt idx="4" formatCode="General">
                        <c:v>-43.141664145234493</c:v>
                      </c:pt>
                      <c:pt idx="5" formatCode="General">
                        <c:v>-43.612465960665659</c:v>
                      </c:pt>
                      <c:pt idx="6" formatCode="General">
                        <c:v>-44.083267776096825</c:v>
                      </c:pt>
                      <c:pt idx="7" formatCode="General">
                        <c:v>-44.554069591527991</c:v>
                      </c:pt>
                      <c:pt idx="8" formatCode="General">
                        <c:v>-45.02487140695915</c:v>
                      </c:pt>
                      <c:pt idx="9" formatCode="General">
                        <c:v>-45.495673222390316</c:v>
                      </c:pt>
                      <c:pt idx="10" formatCode="General">
                        <c:v>-45.966475037821482</c:v>
                      </c:pt>
                      <c:pt idx="11" formatCode="General">
                        <c:v>-46.434432677760967</c:v>
                      </c:pt>
                      <c:pt idx="12" formatCode="General">
                        <c:v>-46.899183055975797</c:v>
                      </c:pt>
                      <c:pt idx="13" formatCode="General">
                        <c:v>-47.363933434190621</c:v>
                      </c:pt>
                      <c:pt idx="14" formatCode="General">
                        <c:v>-47.828683812405444</c:v>
                      </c:pt>
                      <c:pt idx="15" formatCode="General">
                        <c:v>-48.293434190620275</c:v>
                      </c:pt>
                      <c:pt idx="16" formatCode="General">
                        <c:v>-48.758184568835098</c:v>
                      </c:pt>
                      <c:pt idx="17" formatCode="General">
                        <c:v>-49.222934947049922</c:v>
                      </c:pt>
                      <c:pt idx="18" formatCode="General">
                        <c:v>-49.66686838124054</c:v>
                      </c:pt>
                      <c:pt idx="19" formatCode="General">
                        <c:v>-50.107413010590015</c:v>
                      </c:pt>
                      <c:pt idx="20" formatCode="General">
                        <c:v>-50.547957639939483</c:v>
                      </c:pt>
                      <c:pt idx="21" formatCode="General">
                        <c:v>-50.988502269288958</c:v>
                      </c:pt>
                      <c:pt idx="22" formatCode="General">
                        <c:v>-51.429046898638425</c:v>
                      </c:pt>
                      <c:pt idx="23" formatCode="General">
                        <c:v>-51.8695915279879</c:v>
                      </c:pt>
                      <c:pt idx="24" formatCode="General">
                        <c:v>-52.305454545454545</c:v>
                      </c:pt>
                      <c:pt idx="25" formatCode="General">
                        <c:v>-52.727272727272727</c:v>
                      </c:pt>
                      <c:pt idx="26" formatCode="General">
                        <c:v>-53.146181818181823</c:v>
                      </c:pt>
                      <c:pt idx="27" formatCode="General">
                        <c:v>-53.563151515151517</c:v>
                      </c:pt>
                      <c:pt idx="28" formatCode="General">
                        <c:v>-53.966303030303031</c:v>
                      </c:pt>
                      <c:pt idx="29" formatCode="General">
                        <c:v>-54.36872727272727</c:v>
                      </c:pt>
                      <c:pt idx="30" formatCode="General">
                        <c:v>-54.771151515151516</c:v>
                      </c:pt>
                      <c:pt idx="31" formatCode="General">
                        <c:v>-55.156659606656582</c:v>
                      </c:pt>
                      <c:pt idx="32" formatCode="General">
                        <c:v>-55.533059001512861</c:v>
                      </c:pt>
                      <c:pt idx="33" formatCode="General">
                        <c:v>-55.909458396369139</c:v>
                      </c:pt>
                      <c:pt idx="34" formatCode="General">
                        <c:v>-56.285857791225418</c:v>
                      </c:pt>
                      <c:pt idx="35" formatCode="General">
                        <c:v>-56.662257186081689</c:v>
                      </c:pt>
                      <c:pt idx="36" formatCode="General">
                        <c:v>-57.038656580937968</c:v>
                      </c:pt>
                      <c:pt idx="37" formatCode="General">
                        <c:v>-57.413894099848712</c:v>
                      </c:pt>
                      <c:pt idx="38" formatCode="General">
                        <c:v>-57.761246596066563</c:v>
                      </c:pt>
                      <c:pt idx="39" formatCode="General">
                        <c:v>-58.108599092284415</c:v>
                      </c:pt>
                      <c:pt idx="40" formatCode="General">
                        <c:v>-58.455951588502266</c:v>
                      </c:pt>
                      <c:pt idx="41" formatCode="General">
                        <c:v>-58.803304084720118</c:v>
                      </c:pt>
                      <c:pt idx="42" formatCode="General">
                        <c:v>-59.150656580937969</c:v>
                      </c:pt>
                      <c:pt idx="43" formatCode="General">
                        <c:v>-59.498009077155821</c:v>
                      </c:pt>
                      <c:pt idx="44" formatCode="General">
                        <c:v>-59.839116490166411</c:v>
                      </c:pt>
                      <c:pt idx="45" formatCode="General">
                        <c:v>-60.171945537065049</c:v>
                      </c:pt>
                      <c:pt idx="46" formatCode="General">
                        <c:v>-60.504774583963687</c:v>
                      </c:pt>
                      <c:pt idx="47" formatCode="General">
                        <c:v>-60.837603630862333</c:v>
                      </c:pt>
                      <c:pt idx="48" formatCode="General">
                        <c:v>-61.170432677760971</c:v>
                      </c:pt>
                      <c:pt idx="49" formatCode="General">
                        <c:v>-61.503261724659609</c:v>
                      </c:pt>
                      <c:pt idx="50" formatCode="General">
                        <c:v>-61.836090771558247</c:v>
                      </c:pt>
                      <c:pt idx="51" formatCode="General">
                        <c:v>-62.167345454545455</c:v>
                      </c:pt>
                      <c:pt idx="52" formatCode="General">
                        <c:v>-62.49825454545455</c:v>
                      </c:pt>
                      <c:pt idx="53" formatCode="General">
                        <c:v>-62.829163636363639</c:v>
                      </c:pt>
                      <c:pt idx="54" formatCode="General">
                        <c:v>-63.160072727272727</c:v>
                      </c:pt>
                      <c:pt idx="55" formatCode="General">
                        <c:v>-63.490981818181815</c:v>
                      </c:pt>
                      <c:pt idx="56" formatCode="General">
                        <c:v>-63.821890909090911</c:v>
                      </c:pt>
                      <c:pt idx="57" formatCode="General">
                        <c:v>-64.154216867469884</c:v>
                      </c:pt>
                      <c:pt idx="58" formatCode="General">
                        <c:v>-64.491566265060243</c:v>
                      </c:pt>
                      <c:pt idx="59" formatCode="General">
                        <c:v>-64.835490909090908</c:v>
                      </c:pt>
                      <c:pt idx="60" formatCode="General">
                        <c:v>-65.184581818181812</c:v>
                      </c:pt>
                      <c:pt idx="61" formatCode="General">
                        <c:v>-65.54249696969697</c:v>
                      </c:pt>
                      <c:pt idx="62" formatCode="General">
                        <c:v>-65.903806060606072</c:v>
                      </c:pt>
                      <c:pt idx="63" formatCode="General">
                        <c:v>-66.272290909090913</c:v>
                      </c:pt>
                      <c:pt idx="64" formatCode="General">
                        <c:v>-66.666275340393341</c:v>
                      </c:pt>
                      <c:pt idx="65" formatCode="General">
                        <c:v>-67.076562783661117</c:v>
                      </c:pt>
                      <c:pt idx="66" formatCode="General">
                        <c:v>-67.486850226928894</c:v>
                      </c:pt>
                      <c:pt idx="67" formatCode="General">
                        <c:v>-67.89713767019667</c:v>
                      </c:pt>
                      <c:pt idx="68" formatCode="General">
                        <c:v>-68.307425113464447</c:v>
                      </c:pt>
                      <c:pt idx="69" formatCode="General">
                        <c:v>-68.717712556732224</c:v>
                      </c:pt>
                      <c:pt idx="70" formatCode="General">
                        <c:v>-69.128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6C5-4046-90FA-AB4BA8395AF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-10.358499243570348</c:v>
                      </c:pt>
                      <c:pt idx="1">
                        <c:v>-10.465004538577912</c:v>
                      </c:pt>
                      <c:pt idx="2" formatCode="General">
                        <c:v>-10.571509833585477</c:v>
                      </c:pt>
                      <c:pt idx="3" formatCode="General">
                        <c:v>-10.67801512859304</c:v>
                      </c:pt>
                      <c:pt idx="4" formatCode="General">
                        <c:v>-10.785416036308623</c:v>
                      </c:pt>
                      <c:pt idx="5" formatCode="General">
                        <c:v>-10.903116490166415</c:v>
                      </c:pt>
                      <c:pt idx="6" formatCode="General">
                        <c:v>-11.020816944024206</c:v>
                      </c:pt>
                      <c:pt idx="7" formatCode="General">
                        <c:v>-11.138517397881998</c:v>
                      </c:pt>
                      <c:pt idx="8" formatCode="General">
                        <c:v>-11.256217851739788</c:v>
                      </c:pt>
                      <c:pt idx="9" formatCode="General">
                        <c:v>-11.373918305597579</c:v>
                      </c:pt>
                      <c:pt idx="10" formatCode="General">
                        <c:v>-11.49161875945537</c:v>
                      </c:pt>
                      <c:pt idx="11" formatCode="General">
                        <c:v>-11.608608169440242</c:v>
                      </c:pt>
                      <c:pt idx="12" formatCode="General">
                        <c:v>-11.724795763993949</c:v>
                      </c:pt>
                      <c:pt idx="13" formatCode="General">
                        <c:v>-11.840983358547655</c:v>
                      </c:pt>
                      <c:pt idx="14" formatCode="General">
                        <c:v>-11.957170953101361</c:v>
                      </c:pt>
                      <c:pt idx="15" formatCode="General">
                        <c:v>-12.073358547655069</c:v>
                      </c:pt>
                      <c:pt idx="16" formatCode="General">
                        <c:v>-12.189546142208775</c:v>
                      </c:pt>
                      <c:pt idx="17" formatCode="General">
                        <c:v>-12.30573373676248</c:v>
                      </c:pt>
                      <c:pt idx="18" formatCode="General">
                        <c:v>-12.416717095310135</c:v>
                      </c:pt>
                      <c:pt idx="19" formatCode="General">
                        <c:v>-12.526853252647504</c:v>
                      </c:pt>
                      <c:pt idx="20" formatCode="General">
                        <c:v>-12.636989409984871</c:v>
                      </c:pt>
                      <c:pt idx="21" formatCode="General">
                        <c:v>-12.747125567322239</c:v>
                      </c:pt>
                      <c:pt idx="22" formatCode="General">
                        <c:v>-12.857261724659606</c:v>
                      </c:pt>
                      <c:pt idx="23" formatCode="General">
                        <c:v>-12.967397881996975</c:v>
                      </c:pt>
                      <c:pt idx="24" formatCode="General">
                        <c:v>-13.076363636363636</c:v>
                      </c:pt>
                      <c:pt idx="25" formatCode="General">
                        <c:v>-13.181818181818182</c:v>
                      </c:pt>
                      <c:pt idx="26" formatCode="General">
                        <c:v>-13.286545454545456</c:v>
                      </c:pt>
                      <c:pt idx="27" formatCode="General">
                        <c:v>-13.390787878787879</c:v>
                      </c:pt>
                      <c:pt idx="28" formatCode="General">
                        <c:v>-13.491575757575758</c:v>
                      </c:pt>
                      <c:pt idx="29" formatCode="General">
                        <c:v>-13.592181818181817</c:v>
                      </c:pt>
                      <c:pt idx="30" formatCode="General">
                        <c:v>-13.692787878787879</c:v>
                      </c:pt>
                      <c:pt idx="31" formatCode="General">
                        <c:v>-13.789164901664146</c:v>
                      </c:pt>
                      <c:pt idx="32" formatCode="General">
                        <c:v>-13.883264750378215</c:v>
                      </c:pt>
                      <c:pt idx="33" formatCode="General">
                        <c:v>-13.977364599092285</c:v>
                      </c:pt>
                      <c:pt idx="34" formatCode="General">
                        <c:v>-14.071464447806354</c:v>
                      </c:pt>
                      <c:pt idx="35" formatCode="General">
                        <c:v>-14.165564296520422</c:v>
                      </c:pt>
                      <c:pt idx="36" formatCode="General">
                        <c:v>-14.259664145234492</c:v>
                      </c:pt>
                      <c:pt idx="37" formatCode="General">
                        <c:v>-14.353473524962178</c:v>
                      </c:pt>
                      <c:pt idx="38" formatCode="General">
                        <c:v>-14.440311649016641</c:v>
                      </c:pt>
                      <c:pt idx="39" formatCode="General">
                        <c:v>-14.527149773071104</c:v>
                      </c:pt>
                      <c:pt idx="40" formatCode="General">
                        <c:v>-14.613987897125567</c:v>
                      </c:pt>
                      <c:pt idx="41" formatCode="General">
                        <c:v>-14.700826021180029</c:v>
                      </c:pt>
                      <c:pt idx="42" formatCode="General">
                        <c:v>-14.787664145234492</c:v>
                      </c:pt>
                      <c:pt idx="43" formatCode="General">
                        <c:v>-14.874502269288955</c:v>
                      </c:pt>
                      <c:pt idx="44" formatCode="General">
                        <c:v>-14.959779122541603</c:v>
                      </c:pt>
                      <c:pt idx="45" formatCode="General">
                        <c:v>-15.042986384266262</c:v>
                      </c:pt>
                      <c:pt idx="46" formatCode="General">
                        <c:v>-15.126193645990922</c:v>
                      </c:pt>
                      <c:pt idx="47" formatCode="General">
                        <c:v>-15.209400907715583</c:v>
                      </c:pt>
                      <c:pt idx="48" formatCode="General">
                        <c:v>-15.292608169440243</c:v>
                      </c:pt>
                      <c:pt idx="49" formatCode="General">
                        <c:v>-15.375815431164902</c:v>
                      </c:pt>
                      <c:pt idx="50" formatCode="General">
                        <c:v>-15.459022692889562</c:v>
                      </c:pt>
                      <c:pt idx="51" formatCode="General">
                        <c:v>-15.541836363636364</c:v>
                      </c:pt>
                      <c:pt idx="52" formatCode="General">
                        <c:v>-15.624563636363638</c:v>
                      </c:pt>
                      <c:pt idx="53" formatCode="General">
                        <c:v>-15.70729090909091</c:v>
                      </c:pt>
                      <c:pt idx="54" formatCode="General">
                        <c:v>-15.790018181818182</c:v>
                      </c:pt>
                      <c:pt idx="55" formatCode="General">
                        <c:v>-15.872745454545454</c:v>
                      </c:pt>
                      <c:pt idx="56" formatCode="General">
                        <c:v>-15.955472727272728</c:v>
                      </c:pt>
                      <c:pt idx="57" formatCode="General">
                        <c:v>-16.038554216867471</c:v>
                      </c:pt>
                      <c:pt idx="58" formatCode="General">
                        <c:v>-16.122891566265061</c:v>
                      </c:pt>
                      <c:pt idx="59" formatCode="General">
                        <c:v>-16.208872727272727</c:v>
                      </c:pt>
                      <c:pt idx="60" formatCode="General">
                        <c:v>-16.296145454545453</c:v>
                      </c:pt>
                      <c:pt idx="61" formatCode="General">
                        <c:v>-16.385624242424242</c:v>
                      </c:pt>
                      <c:pt idx="62" formatCode="General">
                        <c:v>-16.475951515151518</c:v>
                      </c:pt>
                      <c:pt idx="63" formatCode="General">
                        <c:v>-16.568072727272728</c:v>
                      </c:pt>
                      <c:pt idx="64" formatCode="General">
                        <c:v>-16.666568835098335</c:v>
                      </c:pt>
                      <c:pt idx="65" formatCode="General">
                        <c:v>-16.769140695915279</c:v>
                      </c:pt>
                      <c:pt idx="66" formatCode="General">
                        <c:v>-16.871712556732223</c:v>
                      </c:pt>
                      <c:pt idx="67" formatCode="General">
                        <c:v>-16.974284417549168</c:v>
                      </c:pt>
                      <c:pt idx="68" formatCode="General">
                        <c:v>-17.076856278366112</c:v>
                      </c:pt>
                      <c:pt idx="69" formatCode="General">
                        <c:v>-17.179428139183056</c:v>
                      </c:pt>
                      <c:pt idx="70" formatCode="General">
                        <c:v>-17.282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6C5-4046-90FA-AB4BA8395AF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6C5-4046-90FA-AB4BA8395AF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6C5-4046-90FA-AB4BA8395AF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-18.813697428139182</c:v>
                      </c:pt>
                      <c:pt idx="1">
                        <c:v>-19.015815431164903</c:v>
                      </c:pt>
                      <c:pt idx="2" formatCode="General">
                        <c:v>-19.21793343419062</c:v>
                      </c:pt>
                      <c:pt idx="3" formatCode="General">
                        <c:v>-19.42005143721634</c:v>
                      </c:pt>
                      <c:pt idx="4" formatCode="General">
                        <c:v>-19.621334341906206</c:v>
                      </c:pt>
                      <c:pt idx="5" formatCode="General">
                        <c:v>-19.813013615733738</c:v>
                      </c:pt>
                      <c:pt idx="6" formatCode="General">
                        <c:v>-20.004692889561273</c:v>
                      </c:pt>
                      <c:pt idx="7" formatCode="General">
                        <c:v>-20.196372163388805</c:v>
                      </c:pt>
                      <c:pt idx="8" formatCode="General">
                        <c:v>-20.38805143721634</c:v>
                      </c:pt>
                      <c:pt idx="9" formatCode="General">
                        <c:v>-20.579730711043872</c:v>
                      </c:pt>
                      <c:pt idx="10" formatCode="General">
                        <c:v>-20.771409984871408</c:v>
                      </c:pt>
                      <c:pt idx="11" formatCode="General">
                        <c:v>-20.956334341906203</c:v>
                      </c:pt>
                      <c:pt idx="12" formatCode="General">
                        <c:v>-21.133641452344932</c:v>
                      </c:pt>
                      <c:pt idx="13" formatCode="General">
                        <c:v>-21.310948562783661</c:v>
                      </c:pt>
                      <c:pt idx="14" formatCode="General">
                        <c:v>-21.48825567322239</c:v>
                      </c:pt>
                      <c:pt idx="15" formatCode="General">
                        <c:v>-21.665562783661123</c:v>
                      </c:pt>
                      <c:pt idx="16" formatCode="General">
                        <c:v>-21.842869894099852</c:v>
                      </c:pt>
                      <c:pt idx="17" formatCode="General">
                        <c:v>-22.020177004538581</c:v>
                      </c:pt>
                      <c:pt idx="18" formatCode="General">
                        <c:v>-22.186815431164902</c:v>
                      </c:pt>
                      <c:pt idx="19" formatCode="General">
                        <c:v>-22.351717095310136</c:v>
                      </c:pt>
                      <c:pt idx="20" formatCode="General">
                        <c:v>-22.516618759455373</c:v>
                      </c:pt>
                      <c:pt idx="21" formatCode="General">
                        <c:v>-22.681520423600606</c:v>
                      </c:pt>
                      <c:pt idx="22" formatCode="General">
                        <c:v>-22.846422087745839</c:v>
                      </c:pt>
                      <c:pt idx="23" formatCode="General">
                        <c:v>-23.011323751891073</c:v>
                      </c:pt>
                      <c:pt idx="24" formatCode="General">
                        <c:v>-23.175757575757576</c:v>
                      </c:pt>
                      <c:pt idx="25" formatCode="General">
                        <c:v>-23.33878787878788</c:v>
                      </c:pt>
                      <c:pt idx="26" formatCode="General">
                        <c:v>-23.501454545454546</c:v>
                      </c:pt>
                      <c:pt idx="27" formatCode="General">
                        <c:v>-23.66387878787879</c:v>
                      </c:pt>
                      <c:pt idx="28" formatCode="General">
                        <c:v>-23.829181818181819</c:v>
                      </c:pt>
                      <c:pt idx="29" formatCode="General">
                        <c:v>-23.995727272727272</c:v>
                      </c:pt>
                      <c:pt idx="30" formatCode="General">
                        <c:v>-24.16481818181818</c:v>
                      </c:pt>
                      <c:pt idx="31" formatCode="General">
                        <c:v>-24.343281391830558</c:v>
                      </c:pt>
                      <c:pt idx="32" formatCode="General">
                        <c:v>-24.526791225416037</c:v>
                      </c:pt>
                      <c:pt idx="33" formatCode="General">
                        <c:v>-24.710301059001512</c:v>
                      </c:pt>
                      <c:pt idx="34" formatCode="General">
                        <c:v>-24.893810892586991</c:v>
                      </c:pt>
                      <c:pt idx="35" formatCode="General">
                        <c:v>-25.077320726172466</c:v>
                      </c:pt>
                      <c:pt idx="36" formatCode="General">
                        <c:v>-25.260830559757942</c:v>
                      </c:pt>
                      <c:pt idx="37" formatCode="General">
                        <c:v>-25.445223903177006</c:v>
                      </c:pt>
                      <c:pt idx="38" formatCode="General">
                        <c:v>-25.650821482602119</c:v>
                      </c:pt>
                      <c:pt idx="39" formatCode="General">
                        <c:v>-25.856419062027232</c:v>
                      </c:pt>
                      <c:pt idx="40" formatCode="General">
                        <c:v>-26.062016641452345</c:v>
                      </c:pt>
                      <c:pt idx="41" formatCode="General">
                        <c:v>-26.267614220877459</c:v>
                      </c:pt>
                      <c:pt idx="42" formatCode="General">
                        <c:v>-26.473211800302572</c:v>
                      </c:pt>
                      <c:pt idx="43" formatCode="General">
                        <c:v>-26.678809379727685</c:v>
                      </c:pt>
                      <c:pt idx="44" formatCode="General">
                        <c:v>-26.885838124054462</c:v>
                      </c:pt>
                      <c:pt idx="45" formatCode="General">
                        <c:v>-27.094763993948561</c:v>
                      </c:pt>
                      <c:pt idx="46" formatCode="General">
                        <c:v>-27.303689863842663</c:v>
                      </c:pt>
                      <c:pt idx="47" formatCode="General">
                        <c:v>-27.512615733736762</c:v>
                      </c:pt>
                      <c:pt idx="48" formatCode="General">
                        <c:v>-27.721541603630861</c:v>
                      </c:pt>
                      <c:pt idx="49" formatCode="General">
                        <c:v>-27.930467473524963</c:v>
                      </c:pt>
                      <c:pt idx="50" formatCode="General">
                        <c:v>-28.139393343419062</c:v>
                      </c:pt>
                      <c:pt idx="51" formatCode="General">
                        <c:v>-28.340130303030303</c:v>
                      </c:pt>
                      <c:pt idx="52" formatCode="General">
                        <c:v>-28.539069696969698</c:v>
                      </c:pt>
                      <c:pt idx="53" formatCode="General">
                        <c:v>-28.738009090909092</c:v>
                      </c:pt>
                      <c:pt idx="54" formatCode="General">
                        <c:v>-28.936948484848486</c:v>
                      </c:pt>
                      <c:pt idx="55" formatCode="General">
                        <c:v>-29.13588787878788</c:v>
                      </c:pt>
                      <c:pt idx="56" formatCode="General">
                        <c:v>-29.334827272727274</c:v>
                      </c:pt>
                      <c:pt idx="57" formatCode="General">
                        <c:v>-29.531084337349398</c:v>
                      </c:pt>
                      <c:pt idx="58" formatCode="General">
                        <c:v>-29.717831325301205</c:v>
                      </c:pt>
                      <c:pt idx="59" formatCode="General">
                        <c:v>-29.905890909090907</c:v>
                      </c:pt>
                      <c:pt idx="60" formatCode="General">
                        <c:v>-30.094981818181822</c:v>
                      </c:pt>
                      <c:pt idx="61" formatCode="General">
                        <c:v>-30.285175757575761</c:v>
                      </c:pt>
                      <c:pt idx="62" formatCode="General">
                        <c:v>-30.472642424242427</c:v>
                      </c:pt>
                      <c:pt idx="63" formatCode="General">
                        <c:v>-30.652036363636366</c:v>
                      </c:pt>
                      <c:pt idx="64" formatCode="General">
                        <c:v>-30.827111951588503</c:v>
                      </c:pt>
                      <c:pt idx="65" formatCode="General">
                        <c:v>-30.999426626323753</c:v>
                      </c:pt>
                      <c:pt idx="66" formatCode="General">
                        <c:v>-31.171741301059001</c:v>
                      </c:pt>
                      <c:pt idx="67" formatCode="General">
                        <c:v>-31.344055975794252</c:v>
                      </c:pt>
                      <c:pt idx="68" formatCode="General">
                        <c:v>-31.516370650529499</c:v>
                      </c:pt>
                      <c:pt idx="69" formatCode="General">
                        <c:v>-31.68868532526475</c:v>
                      </c:pt>
                      <c:pt idx="70" formatCode="General">
                        <c:v>-31.860999999999997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6C5-4046-90FA-AB4BA8395AF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6C5-4046-90FA-AB4BA8395AF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6C5-4046-90FA-AB4BA8395AF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6C5-4046-90FA-AB4BA8395AF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-32.301307110438728</c:v>
                      </c:pt>
                      <c:pt idx="1">
                        <c:v>-31.660157337367622</c:v>
                      </c:pt>
                      <c:pt idx="2" formatCode="General">
                        <c:v>-31.019007564296516</c:v>
                      </c:pt>
                      <c:pt idx="3" formatCode="General">
                        <c:v>-30.377857791225413</c:v>
                      </c:pt>
                      <c:pt idx="4" formatCode="General">
                        <c:v>-29.756399394856274</c:v>
                      </c:pt>
                      <c:pt idx="5" formatCode="General">
                        <c:v>-29.361391830559754</c:v>
                      </c:pt>
                      <c:pt idx="6" formatCode="General">
                        <c:v>-28.966384266263233</c:v>
                      </c:pt>
                      <c:pt idx="7" formatCode="General">
                        <c:v>-28.571376701966717</c:v>
                      </c:pt>
                      <c:pt idx="8" formatCode="General">
                        <c:v>-28.176369137670196</c:v>
                      </c:pt>
                      <c:pt idx="9" formatCode="General">
                        <c:v>-27.781361573373676</c:v>
                      </c:pt>
                      <c:pt idx="10" formatCode="General">
                        <c:v>-27.386354009077156</c:v>
                      </c:pt>
                      <c:pt idx="11" formatCode="General">
                        <c:v>-27.056406959152799</c:v>
                      </c:pt>
                      <c:pt idx="12" formatCode="General">
                        <c:v>-26.799826021180031</c:v>
                      </c:pt>
                      <c:pt idx="13" formatCode="General">
                        <c:v>-26.54324508320726</c:v>
                      </c:pt>
                      <c:pt idx="14" formatCode="General">
                        <c:v>-26.286664145234493</c:v>
                      </c:pt>
                      <c:pt idx="15" formatCode="General">
                        <c:v>-26.030083207261725</c:v>
                      </c:pt>
                      <c:pt idx="16" formatCode="General">
                        <c:v>-25.773502269288958</c:v>
                      </c:pt>
                      <c:pt idx="17" formatCode="General">
                        <c:v>-25.51692133131619</c:v>
                      </c:pt>
                      <c:pt idx="18" formatCode="General">
                        <c:v>-25.330597579425113</c:v>
                      </c:pt>
                      <c:pt idx="19" formatCode="General">
                        <c:v>-25.155711043872923</c:v>
                      </c:pt>
                      <c:pt idx="20" formatCode="General">
                        <c:v>-24.98082450832073</c:v>
                      </c:pt>
                      <c:pt idx="21" formatCode="General">
                        <c:v>-24.805937972768536</c:v>
                      </c:pt>
                      <c:pt idx="22" formatCode="General">
                        <c:v>-24.631051437216342</c:v>
                      </c:pt>
                      <c:pt idx="23" formatCode="General">
                        <c:v>-24.456164901664149</c:v>
                      </c:pt>
                      <c:pt idx="24" formatCode="General">
                        <c:v>-24.289696969696973</c:v>
                      </c:pt>
                      <c:pt idx="25" formatCode="General">
                        <c:v>-24.148484848484848</c:v>
                      </c:pt>
                      <c:pt idx="26" formatCode="General">
                        <c:v>-24.017818181818182</c:v>
                      </c:pt>
                      <c:pt idx="27" formatCode="General">
                        <c:v>-23.894181818181821</c:v>
                      </c:pt>
                      <c:pt idx="28" formatCode="General">
                        <c:v>-23.774575757575757</c:v>
                      </c:pt>
                      <c:pt idx="29" formatCode="General">
                        <c:v>-23.65881818181818</c:v>
                      </c:pt>
                      <c:pt idx="30" formatCode="General">
                        <c:v>-23.551545454545455</c:v>
                      </c:pt>
                      <c:pt idx="31" formatCode="General">
                        <c:v>-23.456080181543115</c:v>
                      </c:pt>
                      <c:pt idx="32" formatCode="General">
                        <c:v>-23.366972768532527</c:v>
                      </c:pt>
                      <c:pt idx="33" formatCode="General">
                        <c:v>-23.277865355521936</c:v>
                      </c:pt>
                      <c:pt idx="34" formatCode="General">
                        <c:v>-23.188757942511348</c:v>
                      </c:pt>
                      <c:pt idx="35" formatCode="General">
                        <c:v>-23.099650529500757</c:v>
                      </c:pt>
                      <c:pt idx="36" formatCode="General">
                        <c:v>-23.010543116490169</c:v>
                      </c:pt>
                      <c:pt idx="37" formatCode="General">
                        <c:v>-22.922319213313163</c:v>
                      </c:pt>
                      <c:pt idx="38" formatCode="General">
                        <c:v>-22.855299546142209</c:v>
                      </c:pt>
                      <c:pt idx="39" formatCode="General">
                        <c:v>-22.788279878971256</c:v>
                      </c:pt>
                      <c:pt idx="40" formatCode="General">
                        <c:v>-22.721260211800303</c:v>
                      </c:pt>
                      <c:pt idx="41" formatCode="General">
                        <c:v>-22.654240544629349</c:v>
                      </c:pt>
                      <c:pt idx="42" formatCode="General">
                        <c:v>-22.587220877458396</c:v>
                      </c:pt>
                      <c:pt idx="43" formatCode="General">
                        <c:v>-22.520201210287443</c:v>
                      </c:pt>
                      <c:pt idx="44" formatCode="General">
                        <c:v>-22.462158850226928</c:v>
                      </c:pt>
                      <c:pt idx="45" formatCode="General">
                        <c:v>-22.416016641452345</c:v>
                      </c:pt>
                      <c:pt idx="46" formatCode="General">
                        <c:v>-22.369874432677761</c:v>
                      </c:pt>
                      <c:pt idx="47" formatCode="General">
                        <c:v>-22.323732223903175</c:v>
                      </c:pt>
                      <c:pt idx="48" formatCode="General">
                        <c:v>-22.277590015128592</c:v>
                      </c:pt>
                      <c:pt idx="49" formatCode="General">
                        <c:v>-22.231447806354009</c:v>
                      </c:pt>
                      <c:pt idx="50" formatCode="General">
                        <c:v>-22.185305597579426</c:v>
                      </c:pt>
                      <c:pt idx="51" formatCode="General">
                        <c:v>-22.148796969696971</c:v>
                      </c:pt>
                      <c:pt idx="52" formatCode="General">
                        <c:v>-22.114403030303031</c:v>
                      </c:pt>
                      <c:pt idx="53" formatCode="General">
                        <c:v>-22.08000909090909</c:v>
                      </c:pt>
                      <c:pt idx="54" formatCode="General">
                        <c:v>-22.04561515151515</c:v>
                      </c:pt>
                      <c:pt idx="55" formatCode="General">
                        <c:v>-22.01122121212121</c:v>
                      </c:pt>
                      <c:pt idx="56" formatCode="General">
                        <c:v>-21.97682727272727</c:v>
                      </c:pt>
                      <c:pt idx="57" formatCode="General">
                        <c:v>-21.944698795180724</c:v>
                      </c:pt>
                      <c:pt idx="58" formatCode="General">
                        <c:v>-21.920602409638555</c:v>
                      </c:pt>
                      <c:pt idx="59" formatCode="General">
                        <c:v>-21.893709090909091</c:v>
                      </c:pt>
                      <c:pt idx="60" formatCode="General">
                        <c:v>-21.864618181818184</c:v>
                      </c:pt>
                      <c:pt idx="61" formatCode="General">
                        <c:v>-21.842145454545456</c:v>
                      </c:pt>
                      <c:pt idx="62" formatCode="General">
                        <c:v>-21.819066666666668</c:v>
                      </c:pt>
                      <c:pt idx="63" formatCode="General">
                        <c:v>-21.792400000000001</c:v>
                      </c:pt>
                      <c:pt idx="64" formatCode="General">
                        <c:v>-21.768987897125566</c:v>
                      </c:pt>
                      <c:pt idx="65" formatCode="General">
                        <c:v>-21.747656580937971</c:v>
                      </c:pt>
                      <c:pt idx="66" formatCode="General">
                        <c:v>-21.726325264750379</c:v>
                      </c:pt>
                      <c:pt idx="67" formatCode="General">
                        <c:v>-21.704993948562784</c:v>
                      </c:pt>
                      <c:pt idx="68" formatCode="General">
                        <c:v>-21.683662632375189</c:v>
                      </c:pt>
                      <c:pt idx="69" formatCode="General">
                        <c:v>-21.662331316187593</c:v>
                      </c:pt>
                      <c:pt idx="70" formatCode="General">
                        <c:v>-21.640999999999998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6C5-4046-90FA-AB4BA8395AF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6C5-4046-90FA-AB4BA8395AF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6C5-4046-90FA-AB4BA8395AF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6C5-4046-90FA-AB4BA8395AF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6C5-4046-90FA-AB4BA8395AF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6C5-4046-90FA-AB4BA8395AF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6C5-4046-90FA-AB4BA8395AF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6C5-4046-90FA-AB4BA8395AF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6C5-4046-90FA-AB4BA8395AF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6C5-4046-90FA-AB4BA8395AF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6C5-4046-90FA-AB4BA8395AF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6C5-4046-90FA-AB4BA8395AF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6C5-4046-90FA-AB4BA8395AF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6C5-4046-90FA-AB4BA8395AF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6C5-4046-90FA-AB4BA8395AF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6C5-4046-90FA-AB4BA8395AF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6C5-4046-90FA-AB4BA8395AF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6C5-4046-90FA-AB4BA8395AF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6C5-4046-90FA-AB4BA8395AF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-21.225757575757576</c:v>
                      </c:pt>
                      <c:pt idx="1">
                        <c:v>-20.647333333333332</c:v>
                      </c:pt>
                      <c:pt idx="2" formatCode="General">
                        <c:v>-20.113999999999997</c:v>
                      </c:pt>
                      <c:pt idx="3" formatCode="General">
                        <c:v>-19.78860606060606</c:v>
                      </c:pt>
                      <c:pt idx="4" formatCode="General">
                        <c:v>-19.598303030303029</c:v>
                      </c:pt>
                      <c:pt idx="5" formatCode="General">
                        <c:v>-20.077090909090909</c:v>
                      </c:pt>
                      <c:pt idx="6" formatCode="General">
                        <c:v>-20.269698795180723</c:v>
                      </c:pt>
                      <c:pt idx="7" formatCode="General">
                        <c:v>-20.082951807228916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6C5-4046-90FA-AB4BA8395AF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6C5-4046-90FA-AB4BA8395AF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-185.65945454545454</c:v>
                      </c:pt>
                      <c:pt idx="1">
                        <c:v>-180.33072727272727</c:v>
                      </c:pt>
                      <c:pt idx="2" formatCode="General">
                        <c:v>-175.38527272727273</c:v>
                      </c:pt>
                      <c:pt idx="3" formatCode="General">
                        <c:v>-170.78933333333333</c:v>
                      </c:pt>
                      <c:pt idx="4" formatCode="General">
                        <c:v>-166.35854545454546</c:v>
                      </c:pt>
                      <c:pt idx="5" formatCode="General">
                        <c:v>-162.34036363636363</c:v>
                      </c:pt>
                      <c:pt idx="6" formatCode="General">
                        <c:v>-158.49319277108435</c:v>
                      </c:pt>
                      <c:pt idx="7" formatCode="General">
                        <c:v>-154.87271084337348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6C5-4046-90FA-AB4BA8395AF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-60.991090909090907</c:v>
                      </c:pt>
                      <c:pt idx="1">
                        <c:v>-59.194363636363633</c:v>
                      </c:pt>
                      <c:pt idx="2" formatCode="General">
                        <c:v>-57.521636363636361</c:v>
                      </c:pt>
                      <c:pt idx="3" formatCode="General">
                        <c:v>-55.711757575757574</c:v>
                      </c:pt>
                      <c:pt idx="4" formatCode="General">
                        <c:v>-53.781818181818181</c:v>
                      </c:pt>
                      <c:pt idx="5" formatCode="General">
                        <c:v>-51.054545454545455</c:v>
                      </c:pt>
                      <c:pt idx="6" formatCode="General">
                        <c:v>-48.842048192771081</c:v>
                      </c:pt>
                      <c:pt idx="7" formatCode="General">
                        <c:v>-47.311927710843378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6C5-4046-90FA-AB4BA8395AF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6C5-4046-90FA-AB4BA8395AF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-82.216848484848484</c:v>
                      </c:pt>
                      <c:pt idx="1">
                        <c:v>-79.841696969696969</c:v>
                      </c:pt>
                      <c:pt idx="2" formatCode="General">
                        <c:v>-77.635636363636351</c:v>
                      </c:pt>
                      <c:pt idx="3" formatCode="General">
                        <c:v>-75.50036363636363</c:v>
                      </c:pt>
                      <c:pt idx="4" formatCode="General">
                        <c:v>-73.38012121212121</c:v>
                      </c:pt>
                      <c:pt idx="5" formatCode="General">
                        <c:v>-71.13163636363636</c:v>
                      </c:pt>
                      <c:pt idx="6" formatCode="General">
                        <c:v>-69.111746987951804</c:v>
                      </c:pt>
                      <c:pt idx="7" formatCode="General">
                        <c:v>-67.394879518072287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6C5-4046-90FA-AB4BA8395AF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-38.072424242424248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-34.485090909090907</c:v>
                      </c:pt>
                      <c:pt idx="5" formatCode="General">
                        <c:v>-34.04872727272727</c:v>
                      </c:pt>
                      <c:pt idx="6" formatCode="General">
                        <c:v>-33.458072289156625</c:v>
                      </c:pt>
                      <c:pt idx="7" formatCode="General">
                        <c:v>-32.66289156626506</c:v>
                      </c:pt>
                      <c:pt idx="8" formatCode="General">
                        <c:v>-32.045999999999999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6C5-4046-90FA-AB4BA8395AF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-143.20793939393937</c:v>
                      </c:pt>
                      <c:pt idx="1">
                        <c:v>-139.0360606060606</c:v>
                      </c:pt>
                      <c:pt idx="2" formatCode="General">
                        <c:v>-135.15727272727273</c:v>
                      </c:pt>
                      <c:pt idx="3" formatCode="General">
                        <c:v>-131.21212121212122</c:v>
                      </c:pt>
                      <c:pt idx="4" formatCode="General">
                        <c:v>-127.16193939393939</c:v>
                      </c:pt>
                      <c:pt idx="5" formatCode="General">
                        <c:v>-122.18618181818181</c:v>
                      </c:pt>
                      <c:pt idx="6" formatCode="General">
                        <c:v>-117.95379518072289</c:v>
                      </c:pt>
                      <c:pt idx="7" formatCode="General">
                        <c:v>-114.70680722891566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6C5-4046-90FA-AB4BA8395AF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-19.405454545454546</c:v>
                      </c:pt>
                      <c:pt idx="5" formatCode="General">
                        <c:v>-19.223636363636366</c:v>
                      </c:pt>
                      <c:pt idx="6" formatCode="General">
                        <c:v>-19.197710843373496</c:v>
                      </c:pt>
                      <c:pt idx="7" formatCode="General">
                        <c:v>-19.378433734939762</c:v>
                      </c:pt>
                      <c:pt idx="8" formatCode="General">
                        <c:v>-19.448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6C5-4046-90FA-AB4BA8395AF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-60.991090909090907</c:v>
                      </c:pt>
                      <c:pt idx="1">
                        <c:v>-59.194363636363633</c:v>
                      </c:pt>
                      <c:pt idx="2" formatCode="General">
                        <c:v>-57.521636363636361</c:v>
                      </c:pt>
                      <c:pt idx="3" formatCode="General">
                        <c:v>-55.711757575757574</c:v>
                      </c:pt>
                      <c:pt idx="4" formatCode="General">
                        <c:v>-53.781818181818181</c:v>
                      </c:pt>
                      <c:pt idx="5" formatCode="General">
                        <c:v>-51.054545454545455</c:v>
                      </c:pt>
                      <c:pt idx="6" formatCode="General">
                        <c:v>-48.842048192771081</c:v>
                      </c:pt>
                      <c:pt idx="7" formatCode="General">
                        <c:v>-47.311927710843378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6C5-4046-90FA-AB4BA8395AF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-38.072424242424248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-34.485090909090907</c:v>
                      </c:pt>
                      <c:pt idx="5" formatCode="General">
                        <c:v>-34.04872727272727</c:v>
                      </c:pt>
                      <c:pt idx="6" formatCode="General">
                        <c:v>-33.458072289156625</c:v>
                      </c:pt>
                      <c:pt idx="7" formatCode="General">
                        <c:v>-32.66289156626506</c:v>
                      </c:pt>
                      <c:pt idx="8" formatCode="General">
                        <c:v>-32.045999999999999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6C5-4046-90FA-AB4BA8395AF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6C5-4046-90FA-AB4BA8395AF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-19.405454545454546</c:v>
                      </c:pt>
                      <c:pt idx="5" formatCode="General">
                        <c:v>-19.223636363636366</c:v>
                      </c:pt>
                      <c:pt idx="6" formatCode="General">
                        <c:v>-19.197710843373496</c:v>
                      </c:pt>
                      <c:pt idx="7" formatCode="General">
                        <c:v>-19.378433734939762</c:v>
                      </c:pt>
                      <c:pt idx="8" formatCode="General">
                        <c:v>-19.448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6C5-4046-90FA-AB4BA8395AF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-60.991090909090907</c:v>
                      </c:pt>
                      <c:pt idx="1">
                        <c:v>-59.194363636363633</c:v>
                      </c:pt>
                      <c:pt idx="2" formatCode="General">
                        <c:v>-57.521636363636361</c:v>
                      </c:pt>
                      <c:pt idx="3" formatCode="General">
                        <c:v>-55.711757575757574</c:v>
                      </c:pt>
                      <c:pt idx="4" formatCode="General">
                        <c:v>-53.781818181818181</c:v>
                      </c:pt>
                      <c:pt idx="5" formatCode="General">
                        <c:v>-51.054545454545455</c:v>
                      </c:pt>
                      <c:pt idx="6" formatCode="General">
                        <c:v>-48.842048192771081</c:v>
                      </c:pt>
                      <c:pt idx="7" formatCode="General">
                        <c:v>-47.311927710843378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6C5-4046-90FA-AB4BA8395AF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6C5-4046-90FA-AB4BA8395AF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-21.225757575757576</c:v>
                      </c:pt>
                      <c:pt idx="1">
                        <c:v>-20.647333333333332</c:v>
                      </c:pt>
                      <c:pt idx="2" formatCode="General">
                        <c:v>-20.113999999999997</c:v>
                      </c:pt>
                      <c:pt idx="3" formatCode="General">
                        <c:v>-19.78860606060606</c:v>
                      </c:pt>
                      <c:pt idx="4" formatCode="General">
                        <c:v>-19.598303030303029</c:v>
                      </c:pt>
                      <c:pt idx="5" formatCode="General">
                        <c:v>-20.077090909090909</c:v>
                      </c:pt>
                      <c:pt idx="6" formatCode="General">
                        <c:v>-20.269698795180723</c:v>
                      </c:pt>
                      <c:pt idx="7" formatCode="General">
                        <c:v>-20.082951807228916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6C5-4046-90FA-AB4BA8395AF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6C5-4046-90FA-AB4BA8395AF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6C5-4046-90FA-AB4BA8395AF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6C5-4046-90FA-AB4BA8395AF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6C5-4046-90FA-AB4BA8395AF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6C5-4046-90FA-AB4BA8395AF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6C5-4046-90FA-AB4BA8395AF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6C5-4046-90FA-AB4BA8395AF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6C5-4046-90FA-AB4BA8395AF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6C5-4046-90FA-AB4BA8395AF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6C5-4046-90FA-AB4BA8395AF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6C5-4046-90FA-AB4BA8395AF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6C5-4046-90FA-AB4BA8395AF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6C5-4046-90FA-AB4BA8395AF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6C5-4046-90FA-AB4BA8395AF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6C5-4046-90FA-AB4BA8395AF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6C5-4046-90FA-AB4BA8395AF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-38.378727272727268</c:v>
                      </c:pt>
                      <c:pt idx="1">
                        <c:v>-37.42915151515151</c:v>
                      </c:pt>
                      <c:pt idx="2" formatCode="General">
                        <c:v>-36.532181818181819</c:v>
                      </c:pt>
                      <c:pt idx="3" formatCode="General">
                        <c:v>-35.705999999999996</c:v>
                      </c:pt>
                      <c:pt idx="4" formatCode="General">
                        <c:v>-34.923137670196667</c:v>
                      </c:pt>
                      <c:pt idx="5" formatCode="General">
                        <c:v>-34.337358547655064</c:v>
                      </c:pt>
                      <c:pt idx="6" formatCode="General">
                        <c:v>-33.751579425113462</c:v>
                      </c:pt>
                      <c:pt idx="7" formatCode="General">
                        <c:v>-33.16580030257186</c:v>
                      </c:pt>
                      <c:pt idx="8" formatCode="General">
                        <c:v>-32.580021180030258</c:v>
                      </c:pt>
                      <c:pt idx="9" formatCode="General">
                        <c:v>-31.994242057488652</c:v>
                      </c:pt>
                      <c:pt idx="10" formatCode="General">
                        <c:v>-31.40846293494705</c:v>
                      </c:pt>
                      <c:pt idx="11" formatCode="General">
                        <c:v>-30.880660606060605</c:v>
                      </c:pt>
                      <c:pt idx="12" formatCode="General">
                        <c:v>-30.418236363636364</c:v>
                      </c:pt>
                      <c:pt idx="13" formatCode="General">
                        <c:v>-30.014454545454544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-28.537327272727275</c:v>
                      </c:pt>
                      <c:pt idx="19" formatCode="General">
                        <c:v>-28.384254545454549</c:v>
                      </c:pt>
                      <c:pt idx="20" formatCode="General">
                        <c:v>-28.3188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6C5-4046-90FA-AB4BA8395AF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-38.378727272727268</c:v>
                      </c:pt>
                      <c:pt idx="1">
                        <c:v>-37.42915151515151</c:v>
                      </c:pt>
                      <c:pt idx="2" formatCode="General">
                        <c:v>-36.532181818181819</c:v>
                      </c:pt>
                      <c:pt idx="3" formatCode="General">
                        <c:v>-35.705999999999996</c:v>
                      </c:pt>
                      <c:pt idx="4" formatCode="General">
                        <c:v>-34.923137670196667</c:v>
                      </c:pt>
                      <c:pt idx="5" formatCode="General">
                        <c:v>-34.337358547655064</c:v>
                      </c:pt>
                      <c:pt idx="6" formatCode="General">
                        <c:v>-33.751579425113462</c:v>
                      </c:pt>
                      <c:pt idx="7" formatCode="General">
                        <c:v>-33.16580030257186</c:v>
                      </c:pt>
                      <c:pt idx="8" formatCode="General">
                        <c:v>-32.580021180030258</c:v>
                      </c:pt>
                      <c:pt idx="9" formatCode="General">
                        <c:v>-31.994242057488652</c:v>
                      </c:pt>
                      <c:pt idx="10" formatCode="General">
                        <c:v>-31.40846293494705</c:v>
                      </c:pt>
                      <c:pt idx="11" formatCode="General">
                        <c:v>-30.880660606060605</c:v>
                      </c:pt>
                      <c:pt idx="12" formatCode="General">
                        <c:v>-30.418236363636364</c:v>
                      </c:pt>
                      <c:pt idx="13" formatCode="General">
                        <c:v>-30.014454545454544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-28.537327272727275</c:v>
                      </c:pt>
                      <c:pt idx="19" formatCode="General">
                        <c:v>-28.384254545454549</c:v>
                      </c:pt>
                      <c:pt idx="20" formatCode="General">
                        <c:v>-28.3188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6C5-4046-90FA-AB4BA8395AF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-16.68690909090909</c:v>
                      </c:pt>
                      <c:pt idx="1">
                        <c:v>-16.125090909090908</c:v>
                      </c:pt>
                      <c:pt idx="2" formatCode="General">
                        <c:v>-15.50690909090909</c:v>
                      </c:pt>
                      <c:pt idx="3" formatCode="General">
                        <c:v>-14.835636363636363</c:v>
                      </c:pt>
                      <c:pt idx="4" formatCode="General">
                        <c:v>-14.145149773071102</c:v>
                      </c:pt>
                      <c:pt idx="5" formatCode="General">
                        <c:v>-13.459521936459907</c:v>
                      </c:pt>
                      <c:pt idx="6" formatCode="General">
                        <c:v>-12.773894099848713</c:v>
                      </c:pt>
                      <c:pt idx="7" formatCode="General">
                        <c:v>-12.088266263237518</c:v>
                      </c:pt>
                      <c:pt idx="8" formatCode="General">
                        <c:v>-11.402638426626323</c:v>
                      </c:pt>
                      <c:pt idx="9" formatCode="General">
                        <c:v>-10.717010590015128</c:v>
                      </c:pt>
                      <c:pt idx="10" formatCode="General">
                        <c:v>-10.031382753403932</c:v>
                      </c:pt>
                      <c:pt idx="11" formatCode="General">
                        <c:v>-9.4079333333333341</c:v>
                      </c:pt>
                      <c:pt idx="12" formatCode="General">
                        <c:v>-8.8546000000000014</c:v>
                      </c:pt>
                      <c:pt idx="13" formatCode="General">
                        <c:v>-8.3102121212121229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-6.1078727272727269</c:v>
                      </c:pt>
                      <c:pt idx="19" formatCode="General">
                        <c:v>-5.8288000000000002</c:v>
                      </c:pt>
                      <c:pt idx="20" formatCode="General">
                        <c:v>-5.6421333333333328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6C5-4046-90FA-AB4BA8395AF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-187.38066666666666</c:v>
                      </c:pt>
                      <c:pt idx="1">
                        <c:v>-182.07072727272725</c:v>
                      </c:pt>
                      <c:pt idx="2" formatCode="General">
                        <c:v>-177.12527272727272</c:v>
                      </c:pt>
                      <c:pt idx="3" formatCode="General">
                        <c:v>-172.5691515151515</c:v>
                      </c:pt>
                      <c:pt idx="4" formatCode="General">
                        <c:v>-168.23066565809378</c:v>
                      </c:pt>
                      <c:pt idx="5" formatCode="General">
                        <c:v>-164.73898638426624</c:v>
                      </c:pt>
                      <c:pt idx="6" formatCode="General">
                        <c:v>-161.24730711043873</c:v>
                      </c:pt>
                      <c:pt idx="7" formatCode="General">
                        <c:v>-157.75562783661118</c:v>
                      </c:pt>
                      <c:pt idx="8" formatCode="General">
                        <c:v>-154.26394856278367</c:v>
                      </c:pt>
                      <c:pt idx="9" formatCode="General">
                        <c:v>-150.77226928895612</c:v>
                      </c:pt>
                      <c:pt idx="10" formatCode="General">
                        <c:v>-147.28059001512861</c:v>
                      </c:pt>
                      <c:pt idx="11" formatCode="General">
                        <c:v>-144.13393939393941</c:v>
                      </c:pt>
                      <c:pt idx="12" formatCode="General">
                        <c:v>-141.37636363636364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D6C5-4046-90FA-AB4BA8395AF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-82.844424242424239</c:v>
                      </c:pt>
                      <c:pt idx="1">
                        <c:v>-80.383333333333326</c:v>
                      </c:pt>
                      <c:pt idx="2" formatCode="General">
                        <c:v>-78.05</c:v>
                      </c:pt>
                      <c:pt idx="3" formatCode="General">
                        <c:v>-75.849393939393934</c:v>
                      </c:pt>
                      <c:pt idx="4" formatCode="General">
                        <c:v>-73.726338880484121</c:v>
                      </c:pt>
                      <c:pt idx="5" formatCode="General">
                        <c:v>-71.930574886535553</c:v>
                      </c:pt>
                      <c:pt idx="6" formatCode="General">
                        <c:v>-70.134810892586998</c:v>
                      </c:pt>
                      <c:pt idx="7" formatCode="General">
                        <c:v>-68.339046898638429</c:v>
                      </c:pt>
                      <c:pt idx="8" formatCode="General">
                        <c:v>-66.54328290468986</c:v>
                      </c:pt>
                      <c:pt idx="9" formatCode="General">
                        <c:v>-64.747518910741306</c:v>
                      </c:pt>
                      <c:pt idx="10" formatCode="General">
                        <c:v>-62.951754916792737</c:v>
                      </c:pt>
                      <c:pt idx="11" formatCode="General">
                        <c:v>-61.330606060606058</c:v>
                      </c:pt>
                      <c:pt idx="12" formatCode="General">
                        <c:v>-59.906363636363636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D6C5-4046-90FA-AB4BA8395AF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-143.9970303030303</c:v>
                      </c:pt>
                      <c:pt idx="1">
                        <c:v>-139.46260606060605</c:v>
                      </c:pt>
                      <c:pt idx="2" formatCode="General">
                        <c:v>-135.07472727272724</c:v>
                      </c:pt>
                      <c:pt idx="3" formatCode="General">
                        <c:v>-130.82842424242423</c:v>
                      </c:pt>
                      <c:pt idx="4" formatCode="General">
                        <c:v>-126.67468986384266</c:v>
                      </c:pt>
                      <c:pt idx="5" formatCode="General">
                        <c:v>-122.98331316187594</c:v>
                      </c:pt>
                      <c:pt idx="6" formatCode="General">
                        <c:v>-119.29193645990922</c:v>
                      </c:pt>
                      <c:pt idx="7" formatCode="General">
                        <c:v>-115.60055975794251</c:v>
                      </c:pt>
                      <c:pt idx="8" formatCode="General">
                        <c:v>-111.90918305597579</c:v>
                      </c:pt>
                      <c:pt idx="9" formatCode="General">
                        <c:v>-108.21780635400907</c:v>
                      </c:pt>
                      <c:pt idx="10" formatCode="General">
                        <c:v>-104.52642965204237</c:v>
                      </c:pt>
                      <c:pt idx="11" formatCode="General">
                        <c:v>-101.18848484848485</c:v>
                      </c:pt>
                      <c:pt idx="12" formatCode="General">
                        <c:v>-98.24909090909091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D6C5-4046-90FA-AB4BA8395AF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-61.152606060606054</c:v>
                      </c:pt>
                      <c:pt idx="1">
                        <c:v>-59.079272727272723</c:v>
                      </c:pt>
                      <c:pt idx="2" formatCode="General">
                        <c:v>-57.024727272727269</c:v>
                      </c:pt>
                      <c:pt idx="3" formatCode="General">
                        <c:v>-54.979030303030299</c:v>
                      </c:pt>
                      <c:pt idx="4" formatCode="General">
                        <c:v>-52.948350983358544</c:v>
                      </c:pt>
                      <c:pt idx="5" formatCode="General">
                        <c:v>-51.052738275340396</c:v>
                      </c:pt>
                      <c:pt idx="6" formatCode="General">
                        <c:v>-49.15712556732224</c:v>
                      </c:pt>
                      <c:pt idx="7" formatCode="General">
                        <c:v>-47.261512859304084</c:v>
                      </c:pt>
                      <c:pt idx="8" formatCode="General">
                        <c:v>-45.365900151285928</c:v>
                      </c:pt>
                      <c:pt idx="9" formatCode="General">
                        <c:v>-43.470287443267779</c:v>
                      </c:pt>
                      <c:pt idx="10" formatCode="General">
                        <c:v>-41.574674735249623</c:v>
                      </c:pt>
                      <c:pt idx="11" formatCode="General">
                        <c:v>-39.857878787878789</c:v>
                      </c:pt>
                      <c:pt idx="12" formatCode="General">
                        <c:v>-38.342727272727274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D6C5-4046-90FA-AB4BA8395AF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D6C5-4046-90FA-AB4BA8395AF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D6C5-4046-90FA-AB4BA8395AF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D6C5-4046-90FA-AB4BA8395AF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-61.152606060606054</c:v>
                      </c:pt>
                      <c:pt idx="1">
                        <c:v>-59.079272727272723</c:v>
                      </c:pt>
                      <c:pt idx="2" formatCode="General">
                        <c:v>-57.024727272727269</c:v>
                      </c:pt>
                      <c:pt idx="3" formatCode="General">
                        <c:v>-54.979030303030299</c:v>
                      </c:pt>
                      <c:pt idx="4" formatCode="General">
                        <c:v>-52.948350983358544</c:v>
                      </c:pt>
                      <c:pt idx="5" formatCode="General">
                        <c:v>-51.052738275340396</c:v>
                      </c:pt>
                      <c:pt idx="6" formatCode="General">
                        <c:v>-49.15712556732224</c:v>
                      </c:pt>
                      <c:pt idx="7" formatCode="General">
                        <c:v>-47.261512859304084</c:v>
                      </c:pt>
                      <c:pt idx="8" formatCode="General">
                        <c:v>-45.365900151285928</c:v>
                      </c:pt>
                      <c:pt idx="9" formatCode="General">
                        <c:v>-43.470287443267779</c:v>
                      </c:pt>
                      <c:pt idx="10" formatCode="General">
                        <c:v>-41.574674735249623</c:v>
                      </c:pt>
                      <c:pt idx="11" formatCode="General">
                        <c:v>-39.857878787878789</c:v>
                      </c:pt>
                      <c:pt idx="12" formatCode="General">
                        <c:v>-38.342727272727274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D6C5-4046-90FA-AB4BA8395AF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-18.938727272727274</c:v>
                      </c:pt>
                      <c:pt idx="1">
                        <c:v>-18.961515151515151</c:v>
                      </c:pt>
                      <c:pt idx="2" formatCode="General">
                        <c:v>-18.991818181818182</c:v>
                      </c:pt>
                      <c:pt idx="3" formatCode="General">
                        <c:v>-19.026545454545452</c:v>
                      </c:pt>
                      <c:pt idx="4" formatCode="General">
                        <c:v>-19.061694402420574</c:v>
                      </c:pt>
                      <c:pt idx="5" formatCode="General">
                        <c:v>-19.082874432677759</c:v>
                      </c:pt>
                      <c:pt idx="6" formatCode="General">
                        <c:v>-19.104054462934947</c:v>
                      </c:pt>
                      <c:pt idx="7" formatCode="General">
                        <c:v>-19.125234493192131</c:v>
                      </c:pt>
                      <c:pt idx="8" formatCode="General">
                        <c:v>-19.146414523449319</c:v>
                      </c:pt>
                      <c:pt idx="9" formatCode="General">
                        <c:v>-19.167594553706504</c:v>
                      </c:pt>
                      <c:pt idx="10" formatCode="General">
                        <c:v>-19.188774583963692</c:v>
                      </c:pt>
                      <c:pt idx="11" formatCode="General">
                        <c:v>-19.21139393939394</c:v>
                      </c:pt>
                      <c:pt idx="12" formatCode="General">
                        <c:v>-19.235636363636363</c:v>
                      </c:pt>
                      <c:pt idx="13" formatCode="General">
                        <c:v>-19.249939393939393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D6C5-4046-90FA-AB4BA8395AF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-61.152606060606054</c:v>
                      </c:pt>
                      <c:pt idx="1">
                        <c:v>-59.079272727272723</c:v>
                      </c:pt>
                      <c:pt idx="2" formatCode="General">
                        <c:v>-57.024727272727269</c:v>
                      </c:pt>
                      <c:pt idx="3" formatCode="General">
                        <c:v>-54.979030303030299</c:v>
                      </c:pt>
                      <c:pt idx="4" formatCode="General">
                        <c:v>-52.948350983358544</c:v>
                      </c:pt>
                      <c:pt idx="5" formatCode="General">
                        <c:v>-51.052738275340396</c:v>
                      </c:pt>
                      <c:pt idx="6" formatCode="General">
                        <c:v>-49.15712556732224</c:v>
                      </c:pt>
                      <c:pt idx="7" formatCode="General">
                        <c:v>-47.261512859304084</c:v>
                      </c:pt>
                      <c:pt idx="8" formatCode="General">
                        <c:v>-45.365900151285928</c:v>
                      </c:pt>
                      <c:pt idx="9" formatCode="General">
                        <c:v>-43.470287443267779</c:v>
                      </c:pt>
                      <c:pt idx="10" formatCode="General">
                        <c:v>-41.574674735249623</c:v>
                      </c:pt>
                      <c:pt idx="11" formatCode="General">
                        <c:v>-39.857878787878789</c:v>
                      </c:pt>
                      <c:pt idx="12" formatCode="General">
                        <c:v>-38.342727272727274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D6C5-4046-90FA-AB4BA8395AF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-16.68690909090909</c:v>
                      </c:pt>
                      <c:pt idx="1">
                        <c:v>-16.125090909090908</c:v>
                      </c:pt>
                      <c:pt idx="2" formatCode="General">
                        <c:v>-15.50690909090909</c:v>
                      </c:pt>
                      <c:pt idx="3" formatCode="General">
                        <c:v>-14.835636363636363</c:v>
                      </c:pt>
                      <c:pt idx="4" formatCode="General">
                        <c:v>-14.145149773071102</c:v>
                      </c:pt>
                      <c:pt idx="5" formatCode="General">
                        <c:v>-13.459521936459907</c:v>
                      </c:pt>
                      <c:pt idx="6" formatCode="General">
                        <c:v>-12.773894099848713</c:v>
                      </c:pt>
                      <c:pt idx="7" formatCode="General">
                        <c:v>-12.088266263237518</c:v>
                      </c:pt>
                      <c:pt idx="8" formatCode="General">
                        <c:v>-11.402638426626323</c:v>
                      </c:pt>
                      <c:pt idx="9" formatCode="General">
                        <c:v>-10.717010590015128</c:v>
                      </c:pt>
                      <c:pt idx="10" formatCode="General">
                        <c:v>-10.031382753403932</c:v>
                      </c:pt>
                      <c:pt idx="11" formatCode="General">
                        <c:v>-9.4079333333333341</c:v>
                      </c:pt>
                      <c:pt idx="12" formatCode="General">
                        <c:v>-8.8546000000000014</c:v>
                      </c:pt>
                      <c:pt idx="13" formatCode="General">
                        <c:v>-8.3102121212121229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-6.1078727272727269</c:v>
                      </c:pt>
                      <c:pt idx="19" formatCode="General">
                        <c:v>-5.8288000000000002</c:v>
                      </c:pt>
                      <c:pt idx="20" formatCode="General">
                        <c:v>-5.6421333333333328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D6C5-4046-90FA-AB4BA8395AF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D6C5-4046-90FA-AB4BA8395AF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D6C5-4046-90FA-AB4BA8395AF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D6C5-4046-90FA-AB4BA8395AF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D6C5-4046-90FA-AB4BA8395AF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D6C5-4046-90FA-AB4BA8395AF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D6C5-4046-90FA-AB4BA8395AF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D6C5-4046-90FA-AB4BA8395AF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D6C5-4046-90FA-AB4BA8395AF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D6C5-4046-90FA-AB4BA8395AF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D6C5-4046-90FA-AB4BA8395AF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D6C5-4046-90FA-AB4BA8395AF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D6C5-4046-90FA-AB4BA8395AF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D6C5-4046-90FA-AB4BA8395AF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25702441020788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6"/>
          <c:order val="38"/>
          <c:tx>
            <c:strRef>
              <c:f>'Gibbs-EVAL'!$A$139</c:f>
              <c:strCache>
                <c:ptCount val="1"/>
                <c:pt idx="0">
                  <c:v>*GaSe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-82.216848484848484</c:v>
                </c:pt>
                <c:pt idx="1">
                  <c:v>-79.841696969696969</c:v>
                </c:pt>
                <c:pt idx="2" formatCode="General">
                  <c:v>-77.635636363636351</c:v>
                </c:pt>
                <c:pt idx="3" formatCode="General">
                  <c:v>-75.50036363636363</c:v>
                </c:pt>
                <c:pt idx="4" formatCode="General">
                  <c:v>-73.38012121212121</c:v>
                </c:pt>
                <c:pt idx="5" formatCode="General">
                  <c:v>-71.13163636363636</c:v>
                </c:pt>
                <c:pt idx="6" formatCode="General">
                  <c:v>-69.111746987951804</c:v>
                </c:pt>
                <c:pt idx="7" formatCode="General">
                  <c:v>-67.394879518072287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-34.300175757575758</c:v>
                </c:pt>
                <c:pt idx="52" formatCode="General">
                  <c:v>-34.135084848484851</c:v>
                </c:pt>
                <c:pt idx="53" formatCode="General">
                  <c:v>-34.312054545454544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-36.797454545454549</c:v>
                </c:pt>
                <c:pt idx="68" formatCode="General">
                  <c:v>-36.975636363636369</c:v>
                </c:pt>
                <c:pt idx="69" formatCode="General">
                  <c:v>-37.159333333333336</c:v>
                </c:pt>
                <c:pt idx="70" formatCode="General">
                  <c:v>-37.346000000000004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06A-421C-BC75-EAF9C866FED6}"/>
            </c:ext>
          </c:extLst>
        </c:ser>
        <c:ser>
          <c:idx val="71"/>
          <c:order val="71"/>
          <c:tx>
            <c:strRef>
              <c:f>'Gibbs-EVAL'!$A$172</c:f>
              <c:strCache>
                <c:ptCount val="1"/>
                <c:pt idx="0">
                  <c:v>(l)GaSe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'Gibbs-EVAL'!$B$172:$BT$172</c:f>
              <c:numCache>
                <c:formatCode>0</c:formatCode>
                <c:ptCount val="71"/>
                <c:pt idx="0">
                  <c:v>-82.844424242424239</c:v>
                </c:pt>
                <c:pt idx="1">
                  <c:v>-80.383333333333326</c:v>
                </c:pt>
                <c:pt idx="2" formatCode="General">
                  <c:v>-78.05</c:v>
                </c:pt>
                <c:pt idx="3" formatCode="General">
                  <c:v>-75.849393939393934</c:v>
                </c:pt>
                <c:pt idx="4" formatCode="General">
                  <c:v>-73.726338880484121</c:v>
                </c:pt>
                <c:pt idx="5" formatCode="General">
                  <c:v>-71.930574886535553</c:v>
                </c:pt>
                <c:pt idx="6" formatCode="General">
                  <c:v>-70.134810892586998</c:v>
                </c:pt>
                <c:pt idx="7" formatCode="General">
                  <c:v>-68.339046898638429</c:v>
                </c:pt>
                <c:pt idx="8" formatCode="General">
                  <c:v>-66.54328290468986</c:v>
                </c:pt>
                <c:pt idx="9" formatCode="General">
                  <c:v>-64.747518910741306</c:v>
                </c:pt>
                <c:pt idx="10" formatCode="General">
                  <c:v>-62.951754916792737</c:v>
                </c:pt>
                <c:pt idx="11" formatCode="General">
                  <c:v>-61.330606060606058</c:v>
                </c:pt>
                <c:pt idx="12" formatCode="General">
                  <c:v>-59.906363636363636</c:v>
                </c:pt>
                <c:pt idx="13" formatCode="General">
                  <c:v>-58.55169696969697</c:v>
                </c:pt>
                <c:pt idx="14" formatCode="General">
                  <c:v>-57.232108433734936</c:v>
                </c:pt>
                <c:pt idx="15" formatCode="General">
                  <c:v>-56.009216867469874</c:v>
                </c:pt>
                <c:pt idx="16" formatCode="General">
                  <c:v>-54.841272727272724</c:v>
                </c:pt>
                <c:pt idx="17" formatCode="General">
                  <c:v>-53.726121212121207</c:v>
                </c:pt>
                <c:pt idx="18" formatCode="General">
                  <c:v>-52.699575757575758</c:v>
                </c:pt>
                <c:pt idx="19" formatCode="General">
                  <c:v>-51.707818181818183</c:v>
                </c:pt>
                <c:pt idx="20" formatCode="General">
                  <c:v>-50.792666666666669</c:v>
                </c:pt>
                <c:pt idx="21" formatCode="General">
                  <c:v>-49.914848484848484</c:v>
                </c:pt>
                <c:pt idx="22" formatCode="General">
                  <c:v>-49.066363636363633</c:v>
                </c:pt>
                <c:pt idx="23" formatCode="General">
                  <c:v>-48.282831325301203</c:v>
                </c:pt>
                <c:pt idx="24" formatCode="General">
                  <c:v>-47.518181818181823</c:v>
                </c:pt>
                <c:pt idx="25" formatCode="General">
                  <c:v>-46.790909090909089</c:v>
                </c:pt>
                <c:pt idx="26" formatCode="General">
                  <c:v>-46.11090909090909</c:v>
                </c:pt>
                <c:pt idx="27" formatCode="General">
                  <c:v>-45.462424242424241</c:v>
                </c:pt>
                <c:pt idx="28" formatCode="General">
                  <c:v>-44.877272727272725</c:v>
                </c:pt>
                <c:pt idx="29" formatCode="General">
                  <c:v>-44.311818181818182</c:v>
                </c:pt>
                <c:pt idx="30" formatCode="General">
                  <c:v>-43.784545454545459</c:v>
                </c:pt>
                <c:pt idx="31" formatCode="General">
                  <c:v>-43.290662650602414</c:v>
                </c:pt>
                <c:pt idx="32" formatCode="General">
                  <c:v>-42.814759036144579</c:v>
                </c:pt>
                <c:pt idx="33" formatCode="General">
                  <c:v>-42.366</c:v>
                </c:pt>
                <c:pt idx="34" formatCode="General">
                  <c:v>-41.929878787878792</c:v>
                </c:pt>
                <c:pt idx="35" formatCode="General">
                  <c:v>-41.517757575757578</c:v>
                </c:pt>
                <c:pt idx="36" formatCode="General">
                  <c:v>-41.118181818181817</c:v>
                </c:pt>
                <c:pt idx="37" formatCode="General">
                  <c:v>-40.726626323751894</c:v>
                </c:pt>
                <c:pt idx="38" formatCode="General">
                  <c:v>-40.39228441754917</c:v>
                </c:pt>
                <c:pt idx="39" formatCode="General">
                  <c:v>-40.057942511346447</c:v>
                </c:pt>
                <c:pt idx="40" formatCode="General">
                  <c:v>-39.723600605143723</c:v>
                </c:pt>
                <c:pt idx="41" formatCode="General">
                  <c:v>-39.389258698940999</c:v>
                </c:pt>
                <c:pt idx="42" formatCode="General">
                  <c:v>-39.054916792738275</c:v>
                </c:pt>
                <c:pt idx="43" formatCode="General">
                  <c:v>-38.720574886535552</c:v>
                </c:pt>
                <c:pt idx="44" formatCode="General">
                  <c:v>-38.425264750378219</c:v>
                </c:pt>
                <c:pt idx="45" formatCode="General">
                  <c:v>-38.181694402420575</c:v>
                </c:pt>
                <c:pt idx="46" formatCode="General">
                  <c:v>-37.938124054462939</c:v>
                </c:pt>
                <c:pt idx="47" formatCode="General">
                  <c:v>-37.694553706505296</c:v>
                </c:pt>
                <c:pt idx="48" formatCode="General">
                  <c:v>-37.450983358547653</c:v>
                </c:pt>
                <c:pt idx="49" formatCode="General">
                  <c:v>-37.207413010590017</c:v>
                </c:pt>
                <c:pt idx="50" formatCode="General">
                  <c:v>-36.963842662632374</c:v>
                </c:pt>
                <c:pt idx="51" formatCode="General">
                  <c:v>-36.860487878787879</c:v>
                </c:pt>
                <c:pt idx="52" formatCode="General">
                  <c:v>-36.787912121212123</c:v>
                </c:pt>
                <c:pt idx="53" formatCode="General">
                  <c:v>-36.715336363636368</c:v>
                </c:pt>
                <c:pt idx="54" formatCode="General">
                  <c:v>-36.642760606060605</c:v>
                </c:pt>
                <c:pt idx="55" formatCode="General">
                  <c:v>-36.57018484848485</c:v>
                </c:pt>
                <c:pt idx="56" formatCode="General">
                  <c:v>-36.497609090909094</c:v>
                </c:pt>
                <c:pt idx="57" formatCode="General">
                  <c:v>-36.452927710843376</c:v>
                </c:pt>
                <c:pt idx="58" formatCode="General">
                  <c:v>-36.507144578313252</c:v>
                </c:pt>
                <c:pt idx="59" formatCode="General">
                  <c:v>-36.579872727272729</c:v>
                </c:pt>
                <c:pt idx="60" formatCode="General">
                  <c:v>-36.667145454545455</c:v>
                </c:pt>
                <c:pt idx="61" formatCode="General">
                  <c:v>-36.775375757575759</c:v>
                </c:pt>
                <c:pt idx="62" formatCode="General">
                  <c:v>-36.889145454545456</c:v>
                </c:pt>
                <c:pt idx="63" formatCode="General">
                  <c:v>-37.012781818181821</c:v>
                </c:pt>
                <c:pt idx="64" formatCode="General">
                  <c:v>-37.138266666666667</c:v>
                </c:pt>
                <c:pt idx="65" formatCode="General">
                  <c:v>-37.264933333333332</c:v>
                </c:pt>
                <c:pt idx="66" formatCode="General">
                  <c:v>-37.400120481927708</c:v>
                </c:pt>
                <c:pt idx="67" formatCode="General">
                  <c:v>-37.536818181818177</c:v>
                </c:pt>
                <c:pt idx="68" formatCode="General">
                  <c:v>-37.676212121212124</c:v>
                </c:pt>
                <c:pt idx="69" formatCode="General">
                  <c:v>-37.812848484848487</c:v>
                </c:pt>
                <c:pt idx="70" formatCode="General">
                  <c:v>-37.948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9-C06A-421C-BC75-EAF9C866F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-15.537748865355521</c:v>
                      </c:pt>
                      <c:pt idx="1">
                        <c:v>-15.697506807866869</c:v>
                      </c:pt>
                      <c:pt idx="2" formatCode="General">
                        <c:v>-15.857264750378215</c:v>
                      </c:pt>
                      <c:pt idx="3" formatCode="General">
                        <c:v>-16.017022692889562</c:v>
                      </c:pt>
                      <c:pt idx="4" formatCode="General">
                        <c:v>-16.178124054462938</c:v>
                      </c:pt>
                      <c:pt idx="5" formatCode="General">
                        <c:v>-16.354674735249624</c:v>
                      </c:pt>
                      <c:pt idx="6" formatCode="General">
                        <c:v>-16.53122541603631</c:v>
                      </c:pt>
                      <c:pt idx="7" formatCode="General">
                        <c:v>-16.707776096822997</c:v>
                      </c:pt>
                      <c:pt idx="8" formatCode="General">
                        <c:v>-16.884326777609683</c:v>
                      </c:pt>
                      <c:pt idx="9" formatCode="General">
                        <c:v>-17.060877458396369</c:v>
                      </c:pt>
                      <c:pt idx="10" formatCode="General">
                        <c:v>-17.237428139183056</c:v>
                      </c:pt>
                      <c:pt idx="11" formatCode="General">
                        <c:v>-17.412912254160361</c:v>
                      </c:pt>
                      <c:pt idx="12" formatCode="General">
                        <c:v>-17.587193645990922</c:v>
                      </c:pt>
                      <c:pt idx="13" formatCode="General">
                        <c:v>-17.76147503782148</c:v>
                      </c:pt>
                      <c:pt idx="14" formatCode="General">
                        <c:v>-17.935756429652042</c:v>
                      </c:pt>
                      <c:pt idx="15" formatCode="General">
                        <c:v>-18.110037821482599</c:v>
                      </c:pt>
                      <c:pt idx="16" formatCode="General">
                        <c:v>-18.284319213313161</c:v>
                      </c:pt>
                      <c:pt idx="17" formatCode="General">
                        <c:v>-18.458600605143719</c:v>
                      </c:pt>
                      <c:pt idx="18" formatCode="General">
                        <c:v>-18.625075642965204</c:v>
                      </c:pt>
                      <c:pt idx="19" formatCode="General">
                        <c:v>-18.790279878971255</c:v>
                      </c:pt>
                      <c:pt idx="20" formatCode="General">
                        <c:v>-18.955484114977306</c:v>
                      </c:pt>
                      <c:pt idx="21" formatCode="General">
                        <c:v>-19.120688350983357</c:v>
                      </c:pt>
                      <c:pt idx="22" formatCode="General">
                        <c:v>-19.285892586989412</c:v>
                      </c:pt>
                      <c:pt idx="23" formatCode="General">
                        <c:v>-19.451096822995463</c:v>
                      </c:pt>
                      <c:pt idx="24" formatCode="General">
                        <c:v>-19.614545454545457</c:v>
                      </c:pt>
                      <c:pt idx="25" formatCode="General">
                        <c:v>-19.772727272727273</c:v>
                      </c:pt>
                      <c:pt idx="26" formatCode="General">
                        <c:v>-19.929818181818181</c:v>
                      </c:pt>
                      <c:pt idx="27" formatCode="General">
                        <c:v>-20.086181818181821</c:v>
                      </c:pt>
                      <c:pt idx="28" formatCode="General">
                        <c:v>-20.237363636363636</c:v>
                      </c:pt>
                      <c:pt idx="29" formatCode="General">
                        <c:v>-20.388272727272728</c:v>
                      </c:pt>
                      <c:pt idx="30" formatCode="General">
                        <c:v>-20.539181818181817</c:v>
                      </c:pt>
                      <c:pt idx="31" formatCode="General">
                        <c:v>-20.683747352496216</c:v>
                      </c:pt>
                      <c:pt idx="32" formatCode="General">
                        <c:v>-20.824897125567322</c:v>
                      </c:pt>
                      <c:pt idx="33" formatCode="General">
                        <c:v>-20.966046898638425</c:v>
                      </c:pt>
                      <c:pt idx="34" formatCode="General">
                        <c:v>-21.107196671709531</c:v>
                      </c:pt>
                      <c:pt idx="35" formatCode="General">
                        <c:v>-21.248346444780633</c:v>
                      </c:pt>
                      <c:pt idx="36" formatCode="General">
                        <c:v>-21.38949621785174</c:v>
                      </c:pt>
                      <c:pt idx="37" formatCode="General">
                        <c:v>-21.530210287443268</c:v>
                      </c:pt>
                      <c:pt idx="38" formatCode="General">
                        <c:v>-21.66046747352496</c:v>
                      </c:pt>
                      <c:pt idx="39" formatCode="General">
                        <c:v>-21.790724659606656</c:v>
                      </c:pt>
                      <c:pt idx="40" formatCode="General">
                        <c:v>-21.920981845688349</c:v>
                      </c:pt>
                      <c:pt idx="41" formatCode="General">
                        <c:v>-22.051239031770045</c:v>
                      </c:pt>
                      <c:pt idx="42" formatCode="General">
                        <c:v>-22.181496217851738</c:v>
                      </c:pt>
                      <c:pt idx="43" formatCode="General">
                        <c:v>-22.311753403933434</c:v>
                      </c:pt>
                      <c:pt idx="44" formatCode="General">
                        <c:v>-22.439668683812403</c:v>
                      </c:pt>
                      <c:pt idx="45" formatCode="General">
                        <c:v>-22.564479576399393</c:v>
                      </c:pt>
                      <c:pt idx="46" formatCode="General">
                        <c:v>-22.689290468986382</c:v>
                      </c:pt>
                      <c:pt idx="47" formatCode="General">
                        <c:v>-22.814101361573371</c:v>
                      </c:pt>
                      <c:pt idx="48" formatCode="General">
                        <c:v>-22.938912254160361</c:v>
                      </c:pt>
                      <c:pt idx="49" formatCode="General">
                        <c:v>-23.06372314674735</c:v>
                      </c:pt>
                      <c:pt idx="50" formatCode="General">
                        <c:v>-23.188534039334343</c:v>
                      </c:pt>
                      <c:pt idx="51" formatCode="General">
                        <c:v>-23.312754545454546</c:v>
                      </c:pt>
                      <c:pt idx="52" formatCode="General">
                        <c:v>-23.436845454545455</c:v>
                      </c:pt>
                      <c:pt idx="53" formatCode="General">
                        <c:v>-23.560936363636365</c:v>
                      </c:pt>
                      <c:pt idx="54" formatCode="General">
                        <c:v>-23.685027272727272</c:v>
                      </c:pt>
                      <c:pt idx="55" formatCode="General">
                        <c:v>-23.809118181818182</c:v>
                      </c:pt>
                      <c:pt idx="56" formatCode="General">
                        <c:v>-23.933209090909092</c:v>
                      </c:pt>
                      <c:pt idx="57" formatCode="General">
                        <c:v>-24.057831325301208</c:v>
                      </c:pt>
                      <c:pt idx="58" formatCode="General">
                        <c:v>-24.184337349397591</c:v>
                      </c:pt>
                      <c:pt idx="59" formatCode="General">
                        <c:v>-24.31330909090909</c:v>
                      </c:pt>
                      <c:pt idx="60" formatCode="General">
                        <c:v>-24.444218181818179</c:v>
                      </c:pt>
                      <c:pt idx="61" formatCode="General">
                        <c:v>-24.578436363636364</c:v>
                      </c:pt>
                      <c:pt idx="62" formatCode="General">
                        <c:v>-24.713927272727275</c:v>
                      </c:pt>
                      <c:pt idx="63" formatCode="General">
                        <c:v>-24.852109090909092</c:v>
                      </c:pt>
                      <c:pt idx="64" formatCode="General">
                        <c:v>-24.999853252647505</c:v>
                      </c:pt>
                      <c:pt idx="65" formatCode="General">
                        <c:v>-25.153711043872921</c:v>
                      </c:pt>
                      <c:pt idx="66" formatCode="General">
                        <c:v>-25.307568835098337</c:v>
                      </c:pt>
                      <c:pt idx="67" formatCode="General">
                        <c:v>-25.461426626323753</c:v>
                      </c:pt>
                      <c:pt idx="68" formatCode="General">
                        <c:v>-25.615284417549169</c:v>
                      </c:pt>
                      <c:pt idx="69" formatCode="General">
                        <c:v>-25.769142208774586</c:v>
                      </c:pt>
                      <c:pt idx="70" formatCode="General">
                        <c:v>-25.923000000000002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C06A-421C-BC75-EAF9C866FED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-20.716998487140696</c:v>
                      </c:pt>
                      <c:pt idx="1">
                        <c:v>-20.930009077155823</c:v>
                      </c:pt>
                      <c:pt idx="2" formatCode="General">
                        <c:v>-21.143019667170954</c:v>
                      </c:pt>
                      <c:pt idx="3" formatCode="General">
                        <c:v>-21.356030257186081</c:v>
                      </c:pt>
                      <c:pt idx="4" formatCode="General">
                        <c:v>-21.570832072617247</c:v>
                      </c:pt>
                      <c:pt idx="5" formatCode="General">
                        <c:v>-21.80623298033283</c:v>
                      </c:pt>
                      <c:pt idx="6" formatCode="General">
                        <c:v>-22.041633888048413</c:v>
                      </c:pt>
                      <c:pt idx="7" formatCode="General">
                        <c:v>-22.277034795763996</c:v>
                      </c:pt>
                      <c:pt idx="8" formatCode="General">
                        <c:v>-22.512435703479575</c:v>
                      </c:pt>
                      <c:pt idx="9" formatCode="General">
                        <c:v>-22.747836611195158</c:v>
                      </c:pt>
                      <c:pt idx="10" formatCode="General">
                        <c:v>-22.983237518910741</c:v>
                      </c:pt>
                      <c:pt idx="11" formatCode="General">
                        <c:v>-23.217216338880483</c:v>
                      </c:pt>
                      <c:pt idx="12" formatCode="General">
                        <c:v>-23.449591527987899</c:v>
                      </c:pt>
                      <c:pt idx="13" formatCode="General">
                        <c:v>-23.68196671709531</c:v>
                      </c:pt>
                      <c:pt idx="14" formatCode="General">
                        <c:v>-23.914341906202722</c:v>
                      </c:pt>
                      <c:pt idx="15" formatCode="General">
                        <c:v>-24.146717095310137</c:v>
                      </c:pt>
                      <c:pt idx="16" formatCode="General">
                        <c:v>-24.379092284417549</c:v>
                      </c:pt>
                      <c:pt idx="17" formatCode="General">
                        <c:v>-24.611467473524961</c:v>
                      </c:pt>
                      <c:pt idx="18" formatCode="General">
                        <c:v>-24.83343419062027</c:v>
                      </c:pt>
                      <c:pt idx="19" formatCode="General">
                        <c:v>-25.053706505295008</c:v>
                      </c:pt>
                      <c:pt idx="20" formatCode="General">
                        <c:v>-25.273978819969741</c:v>
                      </c:pt>
                      <c:pt idx="21" formatCode="General">
                        <c:v>-25.494251134644479</c:v>
                      </c:pt>
                      <c:pt idx="22" formatCode="General">
                        <c:v>-25.714523449319213</c:v>
                      </c:pt>
                      <c:pt idx="23" formatCode="General">
                        <c:v>-25.93479576399395</c:v>
                      </c:pt>
                      <c:pt idx="24" formatCode="General">
                        <c:v>-26.152727272727272</c:v>
                      </c:pt>
                      <c:pt idx="25" formatCode="General">
                        <c:v>-26.363636363636363</c:v>
                      </c:pt>
                      <c:pt idx="26" formatCode="General">
                        <c:v>-26.573090909090912</c:v>
                      </c:pt>
                      <c:pt idx="27" formatCode="General">
                        <c:v>-26.781575757575759</c:v>
                      </c:pt>
                      <c:pt idx="28" formatCode="General">
                        <c:v>-26.983151515151516</c:v>
                      </c:pt>
                      <c:pt idx="29" formatCode="General">
                        <c:v>-27.184363636363635</c:v>
                      </c:pt>
                      <c:pt idx="30" formatCode="General">
                        <c:v>-27.385575757575758</c:v>
                      </c:pt>
                      <c:pt idx="31" formatCode="General">
                        <c:v>-27.578329803328291</c:v>
                      </c:pt>
                      <c:pt idx="32" formatCode="General">
                        <c:v>-27.76652950075643</c:v>
                      </c:pt>
                      <c:pt idx="33" formatCode="General">
                        <c:v>-27.95472919818457</c:v>
                      </c:pt>
                      <c:pt idx="34" formatCode="General">
                        <c:v>-28.142928895612709</c:v>
                      </c:pt>
                      <c:pt idx="35" formatCode="General">
                        <c:v>-28.331128593040845</c:v>
                      </c:pt>
                      <c:pt idx="36" formatCode="General">
                        <c:v>-28.519328290468984</c:v>
                      </c:pt>
                      <c:pt idx="37" formatCode="General">
                        <c:v>-28.706947049924356</c:v>
                      </c:pt>
                      <c:pt idx="38" formatCode="General">
                        <c:v>-28.880623298033282</c:v>
                      </c:pt>
                      <c:pt idx="39" formatCode="General">
                        <c:v>-29.054299546142207</c:v>
                      </c:pt>
                      <c:pt idx="40" formatCode="General">
                        <c:v>-29.227975794251133</c:v>
                      </c:pt>
                      <c:pt idx="41" formatCode="General">
                        <c:v>-29.401652042360059</c:v>
                      </c:pt>
                      <c:pt idx="42" formatCode="General">
                        <c:v>-29.575328290468985</c:v>
                      </c:pt>
                      <c:pt idx="43" formatCode="General">
                        <c:v>-29.74900453857791</c:v>
                      </c:pt>
                      <c:pt idx="44" formatCode="General">
                        <c:v>-29.919558245083206</c:v>
                      </c:pt>
                      <c:pt idx="45" formatCode="General">
                        <c:v>-30.085972768532525</c:v>
                      </c:pt>
                      <c:pt idx="46" formatCode="General">
                        <c:v>-30.252387291981844</c:v>
                      </c:pt>
                      <c:pt idx="47" formatCode="General">
                        <c:v>-30.418801815431166</c:v>
                      </c:pt>
                      <c:pt idx="48" formatCode="General">
                        <c:v>-30.585216338880485</c:v>
                      </c:pt>
                      <c:pt idx="49" formatCode="General">
                        <c:v>-30.751630862329804</c:v>
                      </c:pt>
                      <c:pt idx="50" formatCode="General">
                        <c:v>-30.918045385779124</c:v>
                      </c:pt>
                      <c:pt idx="51" formatCode="General">
                        <c:v>-31.083672727272727</c:v>
                      </c:pt>
                      <c:pt idx="52" formatCode="General">
                        <c:v>-31.249127272727275</c:v>
                      </c:pt>
                      <c:pt idx="53" formatCode="General">
                        <c:v>-31.414581818181819</c:v>
                      </c:pt>
                      <c:pt idx="54" formatCode="General">
                        <c:v>-31.580036363636363</c:v>
                      </c:pt>
                      <c:pt idx="55" formatCode="General">
                        <c:v>-31.745490909090908</c:v>
                      </c:pt>
                      <c:pt idx="56" formatCode="General">
                        <c:v>-31.910945454545455</c:v>
                      </c:pt>
                      <c:pt idx="57" formatCode="General">
                        <c:v>-32.077108433734942</c:v>
                      </c:pt>
                      <c:pt idx="58" formatCode="General">
                        <c:v>-32.245783132530121</c:v>
                      </c:pt>
                      <c:pt idx="59" formatCode="General">
                        <c:v>-32.417745454545454</c:v>
                      </c:pt>
                      <c:pt idx="60" formatCode="General">
                        <c:v>-32.592290909090906</c:v>
                      </c:pt>
                      <c:pt idx="61" formatCode="General">
                        <c:v>-32.771248484848485</c:v>
                      </c:pt>
                      <c:pt idx="62" formatCode="General">
                        <c:v>-32.951903030303036</c:v>
                      </c:pt>
                      <c:pt idx="63" formatCode="General">
                        <c:v>-33.136145454545456</c:v>
                      </c:pt>
                      <c:pt idx="64" formatCode="General">
                        <c:v>-33.33313767019667</c:v>
                      </c:pt>
                      <c:pt idx="65" formatCode="General">
                        <c:v>-33.538281391830559</c:v>
                      </c:pt>
                      <c:pt idx="66" formatCode="General">
                        <c:v>-33.743425113464447</c:v>
                      </c:pt>
                      <c:pt idx="67" formatCode="General">
                        <c:v>-33.948568835098335</c:v>
                      </c:pt>
                      <c:pt idx="68" formatCode="General">
                        <c:v>-34.153712556732224</c:v>
                      </c:pt>
                      <c:pt idx="69" formatCode="General">
                        <c:v>-34.358856278366112</c:v>
                      </c:pt>
                      <c:pt idx="70" formatCode="General">
                        <c:v>-34.564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06A-421C-BC75-EAF9C866FED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C06A-421C-BC75-EAF9C866FED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-25.896248108925867</c:v>
                      </c:pt>
                      <c:pt idx="1">
                        <c:v>-26.162511346444781</c:v>
                      </c:pt>
                      <c:pt idx="2" formatCode="General">
                        <c:v>-26.428774583963691</c:v>
                      </c:pt>
                      <c:pt idx="3" formatCode="General">
                        <c:v>-26.6950378214826</c:v>
                      </c:pt>
                      <c:pt idx="4" formatCode="General">
                        <c:v>-26.963540090771556</c:v>
                      </c:pt>
                      <c:pt idx="5" formatCode="General">
                        <c:v>-27.257791225416035</c:v>
                      </c:pt>
                      <c:pt idx="6" formatCode="General">
                        <c:v>-27.552042360060515</c:v>
                      </c:pt>
                      <c:pt idx="7" formatCode="General">
                        <c:v>-27.846293494704991</c:v>
                      </c:pt>
                      <c:pt idx="8" formatCode="General">
                        <c:v>-28.140544629349471</c:v>
                      </c:pt>
                      <c:pt idx="9" formatCode="General">
                        <c:v>-28.43479576399395</c:v>
                      </c:pt>
                      <c:pt idx="10" formatCode="General">
                        <c:v>-28.729046898638426</c:v>
                      </c:pt>
                      <c:pt idx="11" formatCode="General">
                        <c:v>-29.021520423600606</c:v>
                      </c:pt>
                      <c:pt idx="12" formatCode="General">
                        <c:v>-29.311989409984871</c:v>
                      </c:pt>
                      <c:pt idx="13" formatCode="General">
                        <c:v>-29.602458396369137</c:v>
                      </c:pt>
                      <c:pt idx="14" formatCode="General">
                        <c:v>-29.892927382753406</c:v>
                      </c:pt>
                      <c:pt idx="15" formatCode="General">
                        <c:v>-30.183396369137672</c:v>
                      </c:pt>
                      <c:pt idx="16" formatCode="General">
                        <c:v>-30.473865355521937</c:v>
                      </c:pt>
                      <c:pt idx="17" formatCode="General">
                        <c:v>-30.764334341906203</c:v>
                      </c:pt>
                      <c:pt idx="18" formatCode="General">
                        <c:v>-31.04179273827534</c:v>
                      </c:pt>
                      <c:pt idx="19" formatCode="General">
                        <c:v>-31.31713313161876</c:v>
                      </c:pt>
                      <c:pt idx="20" formatCode="General">
                        <c:v>-31.59247352496218</c:v>
                      </c:pt>
                      <c:pt idx="21" formatCode="General">
                        <c:v>-31.867813918305597</c:v>
                      </c:pt>
                      <c:pt idx="22" formatCode="General">
                        <c:v>-32.143154311649013</c:v>
                      </c:pt>
                      <c:pt idx="23" formatCode="General">
                        <c:v>-32.418494704992433</c:v>
                      </c:pt>
                      <c:pt idx="24" formatCode="General">
                        <c:v>-32.690909090909088</c:v>
                      </c:pt>
                      <c:pt idx="25" formatCode="General">
                        <c:v>-32.954545454545453</c:v>
                      </c:pt>
                      <c:pt idx="26" formatCode="General">
                        <c:v>-33.216363636363639</c:v>
                      </c:pt>
                      <c:pt idx="27" formatCode="General">
                        <c:v>-33.476969696969697</c:v>
                      </c:pt>
                      <c:pt idx="28" formatCode="General">
                        <c:v>-33.728939393939399</c:v>
                      </c:pt>
                      <c:pt idx="29" formatCode="General">
                        <c:v>-33.980454545454549</c:v>
                      </c:pt>
                      <c:pt idx="30" formatCode="General">
                        <c:v>-34.231969696969699</c:v>
                      </c:pt>
                      <c:pt idx="31" formatCode="General">
                        <c:v>-34.472912254160363</c:v>
                      </c:pt>
                      <c:pt idx="32" formatCode="General">
                        <c:v>-34.708161875945535</c:v>
                      </c:pt>
                      <c:pt idx="33" formatCode="General">
                        <c:v>-34.943411497730708</c:v>
                      </c:pt>
                      <c:pt idx="34" formatCode="General">
                        <c:v>-35.178661119515887</c:v>
                      </c:pt>
                      <c:pt idx="35" formatCode="General">
                        <c:v>-35.413910741301059</c:v>
                      </c:pt>
                      <c:pt idx="36" formatCode="General">
                        <c:v>-35.649160363086231</c:v>
                      </c:pt>
                      <c:pt idx="37" formatCode="General">
                        <c:v>-35.883683812405444</c:v>
                      </c:pt>
                      <c:pt idx="38" formatCode="General">
                        <c:v>-36.100779122541603</c:v>
                      </c:pt>
                      <c:pt idx="39" formatCode="General">
                        <c:v>-36.317874432677762</c:v>
                      </c:pt>
                      <c:pt idx="40" formatCode="General">
                        <c:v>-36.534969742813921</c:v>
                      </c:pt>
                      <c:pt idx="41" formatCode="General">
                        <c:v>-36.752065052950073</c:v>
                      </c:pt>
                      <c:pt idx="42" formatCode="General">
                        <c:v>-36.969160363086232</c:v>
                      </c:pt>
                      <c:pt idx="43" formatCode="General">
                        <c:v>-37.186255673222391</c:v>
                      </c:pt>
                      <c:pt idx="44" formatCode="General">
                        <c:v>-37.399447806354011</c:v>
                      </c:pt>
                      <c:pt idx="45" formatCode="General">
                        <c:v>-37.607465960665657</c:v>
                      </c:pt>
                      <c:pt idx="46" formatCode="General">
                        <c:v>-37.815484114977309</c:v>
                      </c:pt>
                      <c:pt idx="47" formatCode="General">
                        <c:v>-38.023502269288961</c:v>
                      </c:pt>
                      <c:pt idx="48" formatCode="General">
                        <c:v>-38.231520423600607</c:v>
                      </c:pt>
                      <c:pt idx="49" formatCode="General">
                        <c:v>-38.439538577912259</c:v>
                      </c:pt>
                      <c:pt idx="50" formatCode="General">
                        <c:v>-38.647556732223904</c:v>
                      </c:pt>
                      <c:pt idx="51" formatCode="General">
                        <c:v>-38.854590909090909</c:v>
                      </c:pt>
                      <c:pt idx="52" formatCode="General">
                        <c:v>-39.061409090909095</c:v>
                      </c:pt>
                      <c:pt idx="53" formatCode="General">
                        <c:v>-39.268227272727273</c:v>
                      </c:pt>
                      <c:pt idx="54" formatCode="General">
                        <c:v>-39.475045454545452</c:v>
                      </c:pt>
                      <c:pt idx="55" formatCode="General">
                        <c:v>-39.681863636363637</c:v>
                      </c:pt>
                      <c:pt idx="56" formatCode="General">
                        <c:v>-39.888681818181816</c:v>
                      </c:pt>
                      <c:pt idx="57" formatCode="General">
                        <c:v>-40.096385542168676</c:v>
                      </c:pt>
                      <c:pt idx="58" formatCode="General">
                        <c:v>-40.307228915662648</c:v>
                      </c:pt>
                      <c:pt idx="59" formatCode="General">
                        <c:v>-40.522181818181814</c:v>
                      </c:pt>
                      <c:pt idx="60" formatCode="General">
                        <c:v>-40.740363636363632</c:v>
                      </c:pt>
                      <c:pt idx="61" formatCode="General">
                        <c:v>-40.964060606060606</c:v>
                      </c:pt>
                      <c:pt idx="62" formatCode="General">
                        <c:v>-41.18987878787879</c:v>
                      </c:pt>
                      <c:pt idx="63" formatCode="General">
                        <c:v>-41.420181818181817</c:v>
                      </c:pt>
                      <c:pt idx="64" formatCode="General">
                        <c:v>-41.666422087745836</c:v>
                      </c:pt>
                      <c:pt idx="65" formatCode="General">
                        <c:v>-41.9228517397882</c:v>
                      </c:pt>
                      <c:pt idx="66" formatCode="General">
                        <c:v>-42.179281391830557</c:v>
                      </c:pt>
                      <c:pt idx="67" formatCode="General">
                        <c:v>-42.435711043872921</c:v>
                      </c:pt>
                      <c:pt idx="68" formatCode="General">
                        <c:v>-42.692140695915278</c:v>
                      </c:pt>
                      <c:pt idx="69" formatCode="General">
                        <c:v>-42.948570347957642</c:v>
                      </c:pt>
                      <c:pt idx="70" formatCode="General">
                        <c:v>-43.204999999999998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6A-421C-BC75-EAF9C866FED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6A-421C-BC75-EAF9C866FED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-36.254747352496217</c:v>
                      </c:pt>
                      <c:pt idx="1">
                        <c:v>-36.627515885022689</c:v>
                      </c:pt>
                      <c:pt idx="2" formatCode="General">
                        <c:v>-37.000284417549167</c:v>
                      </c:pt>
                      <c:pt idx="3" formatCode="General">
                        <c:v>-37.373052950075646</c:v>
                      </c:pt>
                      <c:pt idx="4" formatCode="General">
                        <c:v>-37.748956127080184</c:v>
                      </c:pt>
                      <c:pt idx="5" formatCode="General">
                        <c:v>-38.160907715582454</c:v>
                      </c:pt>
                      <c:pt idx="6" formatCode="General">
                        <c:v>-38.572859304084723</c:v>
                      </c:pt>
                      <c:pt idx="7" formatCode="General">
                        <c:v>-38.984810892586992</c:v>
                      </c:pt>
                      <c:pt idx="8" formatCode="General">
                        <c:v>-39.396762481089262</c:v>
                      </c:pt>
                      <c:pt idx="9" formatCode="General">
                        <c:v>-39.808714069591531</c:v>
                      </c:pt>
                      <c:pt idx="10" formatCode="General">
                        <c:v>-40.2206656580938</c:v>
                      </c:pt>
                      <c:pt idx="11" formatCode="General">
                        <c:v>-40.630128593040844</c:v>
                      </c:pt>
                      <c:pt idx="12" formatCode="General">
                        <c:v>-41.036785173978821</c:v>
                      </c:pt>
                      <c:pt idx="13" formatCode="General">
                        <c:v>-41.44344175491679</c:v>
                      </c:pt>
                      <c:pt idx="14" formatCode="General">
                        <c:v>-41.85009833585476</c:v>
                      </c:pt>
                      <c:pt idx="15" formatCode="General">
                        <c:v>-42.256754916792737</c:v>
                      </c:pt>
                      <c:pt idx="16" formatCode="General">
                        <c:v>-42.663411497730706</c:v>
                      </c:pt>
                      <c:pt idx="17" formatCode="General">
                        <c:v>-43.070068078668683</c:v>
                      </c:pt>
                      <c:pt idx="18" formatCode="General">
                        <c:v>-43.458509833585474</c:v>
                      </c:pt>
                      <c:pt idx="19" formatCode="General">
                        <c:v>-43.843986384266259</c:v>
                      </c:pt>
                      <c:pt idx="20" formatCode="General">
                        <c:v>-44.229462934947051</c:v>
                      </c:pt>
                      <c:pt idx="21" formatCode="General">
                        <c:v>-44.614939485627836</c:v>
                      </c:pt>
                      <c:pt idx="22" formatCode="General">
                        <c:v>-45.000416036308629</c:v>
                      </c:pt>
                      <c:pt idx="23" formatCode="General">
                        <c:v>-45.385892586989414</c:v>
                      </c:pt>
                      <c:pt idx="24" formatCode="General">
                        <c:v>-45.767272727272733</c:v>
                      </c:pt>
                      <c:pt idx="25" formatCode="General">
                        <c:v>-46.136363636363633</c:v>
                      </c:pt>
                      <c:pt idx="26" formatCode="General">
                        <c:v>-46.502909090909093</c:v>
                      </c:pt>
                      <c:pt idx="27" formatCode="General">
                        <c:v>-46.86775757575758</c:v>
                      </c:pt>
                      <c:pt idx="28" formatCode="General">
                        <c:v>-47.220515151515151</c:v>
                      </c:pt>
                      <c:pt idx="29" formatCode="General">
                        <c:v>-47.572636363636363</c:v>
                      </c:pt>
                      <c:pt idx="30" formatCode="General">
                        <c:v>-47.924757575757575</c:v>
                      </c:pt>
                      <c:pt idx="31" formatCode="General">
                        <c:v>-48.262077155824507</c:v>
                      </c:pt>
                      <c:pt idx="32" formatCode="General">
                        <c:v>-48.591426626323752</c:v>
                      </c:pt>
                      <c:pt idx="33" formatCode="General">
                        <c:v>-48.920776096822998</c:v>
                      </c:pt>
                      <c:pt idx="34" formatCode="General">
                        <c:v>-49.250125567322243</c:v>
                      </c:pt>
                      <c:pt idx="35" formatCode="General">
                        <c:v>-49.579475037821481</c:v>
                      </c:pt>
                      <c:pt idx="36" formatCode="General">
                        <c:v>-49.908824508320727</c:v>
                      </c:pt>
                      <c:pt idx="37" formatCode="General">
                        <c:v>-50.237157337367627</c:v>
                      </c:pt>
                      <c:pt idx="38" formatCode="General">
                        <c:v>-50.541090771558245</c:v>
                      </c:pt>
                      <c:pt idx="39" formatCode="General">
                        <c:v>-50.845024205748864</c:v>
                      </c:pt>
                      <c:pt idx="40" formatCode="General">
                        <c:v>-51.148957639939482</c:v>
                      </c:pt>
                      <c:pt idx="41" formatCode="General">
                        <c:v>-51.4528910741301</c:v>
                      </c:pt>
                      <c:pt idx="42" formatCode="General">
                        <c:v>-51.756824508320719</c:v>
                      </c:pt>
                      <c:pt idx="43" formatCode="General">
                        <c:v>-52.060757942511337</c:v>
                      </c:pt>
                      <c:pt idx="44" formatCode="General">
                        <c:v>-52.359226928895609</c:v>
                      </c:pt>
                      <c:pt idx="45" formatCode="General">
                        <c:v>-52.650452344931914</c:v>
                      </c:pt>
                      <c:pt idx="46" formatCode="General">
                        <c:v>-52.941677760968226</c:v>
                      </c:pt>
                      <c:pt idx="47" formatCode="General">
                        <c:v>-53.232903177004538</c:v>
                      </c:pt>
                      <c:pt idx="48" formatCode="General">
                        <c:v>-53.524128593040842</c:v>
                      </c:pt>
                      <c:pt idx="49" formatCode="General">
                        <c:v>-53.815354009077154</c:v>
                      </c:pt>
                      <c:pt idx="50" formatCode="General">
                        <c:v>-54.106579425113466</c:v>
                      </c:pt>
                      <c:pt idx="51" formatCode="General">
                        <c:v>-54.396427272727273</c:v>
                      </c:pt>
                      <c:pt idx="52" formatCode="General">
                        <c:v>-54.685972727272727</c:v>
                      </c:pt>
                      <c:pt idx="53" formatCode="General">
                        <c:v>-54.975518181818181</c:v>
                      </c:pt>
                      <c:pt idx="54" formatCode="General">
                        <c:v>-55.265063636363635</c:v>
                      </c:pt>
                      <c:pt idx="55" formatCode="General">
                        <c:v>-55.554609090909089</c:v>
                      </c:pt>
                      <c:pt idx="56" formatCode="General">
                        <c:v>-55.844154545454543</c:v>
                      </c:pt>
                      <c:pt idx="57" formatCode="General">
                        <c:v>-56.134939759036143</c:v>
                      </c:pt>
                      <c:pt idx="58" formatCode="General">
                        <c:v>-56.430120481927716</c:v>
                      </c:pt>
                      <c:pt idx="59" formatCode="General">
                        <c:v>-56.731054545454548</c:v>
                      </c:pt>
                      <c:pt idx="60" formatCode="General">
                        <c:v>-57.036509090909085</c:v>
                      </c:pt>
                      <c:pt idx="61" formatCode="General">
                        <c:v>-57.349684848484848</c:v>
                      </c:pt>
                      <c:pt idx="62" formatCode="General">
                        <c:v>-57.665830303030312</c:v>
                      </c:pt>
                      <c:pt idx="63" formatCode="General">
                        <c:v>-57.988254545454545</c:v>
                      </c:pt>
                      <c:pt idx="64" formatCode="General">
                        <c:v>-58.332990922844175</c:v>
                      </c:pt>
                      <c:pt idx="65" formatCode="General">
                        <c:v>-58.691992435703476</c:v>
                      </c:pt>
                      <c:pt idx="66" formatCode="General">
                        <c:v>-59.050993948562784</c:v>
                      </c:pt>
                      <c:pt idx="67" formatCode="General">
                        <c:v>-59.409995461422085</c:v>
                      </c:pt>
                      <c:pt idx="68" formatCode="General">
                        <c:v>-59.768996974281393</c:v>
                      </c:pt>
                      <c:pt idx="69" formatCode="General">
                        <c:v>-60.127998487140694</c:v>
                      </c:pt>
                      <c:pt idx="70" formatCode="General">
                        <c:v>-60.487000000000002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6A-421C-BC75-EAF9C866FED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-41.433996974281392</c:v>
                      </c:pt>
                      <c:pt idx="1">
                        <c:v>-41.860018154311646</c:v>
                      </c:pt>
                      <c:pt idx="2" formatCode="General">
                        <c:v>-42.286039334341908</c:v>
                      </c:pt>
                      <c:pt idx="3" formatCode="General">
                        <c:v>-42.712060514372162</c:v>
                      </c:pt>
                      <c:pt idx="4" formatCode="General">
                        <c:v>-43.141664145234493</c:v>
                      </c:pt>
                      <c:pt idx="5" formatCode="General">
                        <c:v>-43.612465960665659</c:v>
                      </c:pt>
                      <c:pt idx="6" formatCode="General">
                        <c:v>-44.083267776096825</c:v>
                      </c:pt>
                      <c:pt idx="7" formatCode="General">
                        <c:v>-44.554069591527991</c:v>
                      </c:pt>
                      <c:pt idx="8" formatCode="General">
                        <c:v>-45.02487140695915</c:v>
                      </c:pt>
                      <c:pt idx="9" formatCode="General">
                        <c:v>-45.495673222390316</c:v>
                      </c:pt>
                      <c:pt idx="10" formatCode="General">
                        <c:v>-45.966475037821482</c:v>
                      </c:pt>
                      <c:pt idx="11" formatCode="General">
                        <c:v>-46.434432677760967</c:v>
                      </c:pt>
                      <c:pt idx="12" formatCode="General">
                        <c:v>-46.899183055975797</c:v>
                      </c:pt>
                      <c:pt idx="13" formatCode="General">
                        <c:v>-47.363933434190621</c:v>
                      </c:pt>
                      <c:pt idx="14" formatCode="General">
                        <c:v>-47.828683812405444</c:v>
                      </c:pt>
                      <c:pt idx="15" formatCode="General">
                        <c:v>-48.293434190620275</c:v>
                      </c:pt>
                      <c:pt idx="16" formatCode="General">
                        <c:v>-48.758184568835098</c:v>
                      </c:pt>
                      <c:pt idx="17" formatCode="General">
                        <c:v>-49.222934947049922</c:v>
                      </c:pt>
                      <c:pt idx="18" formatCode="General">
                        <c:v>-49.66686838124054</c:v>
                      </c:pt>
                      <c:pt idx="19" formatCode="General">
                        <c:v>-50.107413010590015</c:v>
                      </c:pt>
                      <c:pt idx="20" formatCode="General">
                        <c:v>-50.547957639939483</c:v>
                      </c:pt>
                      <c:pt idx="21" formatCode="General">
                        <c:v>-50.988502269288958</c:v>
                      </c:pt>
                      <c:pt idx="22" formatCode="General">
                        <c:v>-51.429046898638425</c:v>
                      </c:pt>
                      <c:pt idx="23" formatCode="General">
                        <c:v>-51.8695915279879</c:v>
                      </c:pt>
                      <c:pt idx="24" formatCode="General">
                        <c:v>-52.305454545454545</c:v>
                      </c:pt>
                      <c:pt idx="25" formatCode="General">
                        <c:v>-52.727272727272727</c:v>
                      </c:pt>
                      <c:pt idx="26" formatCode="General">
                        <c:v>-53.146181818181823</c:v>
                      </c:pt>
                      <c:pt idx="27" formatCode="General">
                        <c:v>-53.563151515151517</c:v>
                      </c:pt>
                      <c:pt idx="28" formatCode="General">
                        <c:v>-53.966303030303031</c:v>
                      </c:pt>
                      <c:pt idx="29" formatCode="General">
                        <c:v>-54.36872727272727</c:v>
                      </c:pt>
                      <c:pt idx="30" formatCode="General">
                        <c:v>-54.771151515151516</c:v>
                      </c:pt>
                      <c:pt idx="31" formatCode="General">
                        <c:v>-55.156659606656582</c:v>
                      </c:pt>
                      <c:pt idx="32" formatCode="General">
                        <c:v>-55.533059001512861</c:v>
                      </c:pt>
                      <c:pt idx="33" formatCode="General">
                        <c:v>-55.909458396369139</c:v>
                      </c:pt>
                      <c:pt idx="34" formatCode="General">
                        <c:v>-56.285857791225418</c:v>
                      </c:pt>
                      <c:pt idx="35" formatCode="General">
                        <c:v>-56.662257186081689</c:v>
                      </c:pt>
                      <c:pt idx="36" formatCode="General">
                        <c:v>-57.038656580937968</c:v>
                      </c:pt>
                      <c:pt idx="37" formatCode="General">
                        <c:v>-57.413894099848712</c:v>
                      </c:pt>
                      <c:pt idx="38" formatCode="General">
                        <c:v>-57.761246596066563</c:v>
                      </c:pt>
                      <c:pt idx="39" formatCode="General">
                        <c:v>-58.108599092284415</c:v>
                      </c:pt>
                      <c:pt idx="40" formatCode="General">
                        <c:v>-58.455951588502266</c:v>
                      </c:pt>
                      <c:pt idx="41" formatCode="General">
                        <c:v>-58.803304084720118</c:v>
                      </c:pt>
                      <c:pt idx="42" formatCode="General">
                        <c:v>-59.150656580937969</c:v>
                      </c:pt>
                      <c:pt idx="43" formatCode="General">
                        <c:v>-59.498009077155821</c:v>
                      </c:pt>
                      <c:pt idx="44" formatCode="General">
                        <c:v>-59.839116490166411</c:v>
                      </c:pt>
                      <c:pt idx="45" formatCode="General">
                        <c:v>-60.171945537065049</c:v>
                      </c:pt>
                      <c:pt idx="46" formatCode="General">
                        <c:v>-60.504774583963687</c:v>
                      </c:pt>
                      <c:pt idx="47" formatCode="General">
                        <c:v>-60.837603630862333</c:v>
                      </c:pt>
                      <c:pt idx="48" formatCode="General">
                        <c:v>-61.170432677760971</c:v>
                      </c:pt>
                      <c:pt idx="49" formatCode="General">
                        <c:v>-61.503261724659609</c:v>
                      </c:pt>
                      <c:pt idx="50" formatCode="General">
                        <c:v>-61.836090771558247</c:v>
                      </c:pt>
                      <c:pt idx="51" formatCode="General">
                        <c:v>-62.167345454545455</c:v>
                      </c:pt>
                      <c:pt idx="52" formatCode="General">
                        <c:v>-62.49825454545455</c:v>
                      </c:pt>
                      <c:pt idx="53" formatCode="General">
                        <c:v>-62.829163636363639</c:v>
                      </c:pt>
                      <c:pt idx="54" formatCode="General">
                        <c:v>-63.160072727272727</c:v>
                      </c:pt>
                      <c:pt idx="55" formatCode="General">
                        <c:v>-63.490981818181815</c:v>
                      </c:pt>
                      <c:pt idx="56" formatCode="General">
                        <c:v>-63.821890909090911</c:v>
                      </c:pt>
                      <c:pt idx="57" formatCode="General">
                        <c:v>-64.154216867469884</c:v>
                      </c:pt>
                      <c:pt idx="58" formatCode="General">
                        <c:v>-64.491566265060243</c:v>
                      </c:pt>
                      <c:pt idx="59" formatCode="General">
                        <c:v>-64.835490909090908</c:v>
                      </c:pt>
                      <c:pt idx="60" formatCode="General">
                        <c:v>-65.184581818181812</c:v>
                      </c:pt>
                      <c:pt idx="61" formatCode="General">
                        <c:v>-65.54249696969697</c:v>
                      </c:pt>
                      <c:pt idx="62" formatCode="General">
                        <c:v>-65.903806060606072</c:v>
                      </c:pt>
                      <c:pt idx="63" formatCode="General">
                        <c:v>-66.272290909090913</c:v>
                      </c:pt>
                      <c:pt idx="64" formatCode="General">
                        <c:v>-66.666275340393341</c:v>
                      </c:pt>
                      <c:pt idx="65" formatCode="General">
                        <c:v>-67.076562783661117</c:v>
                      </c:pt>
                      <c:pt idx="66" formatCode="General">
                        <c:v>-67.486850226928894</c:v>
                      </c:pt>
                      <c:pt idx="67" formatCode="General">
                        <c:v>-67.89713767019667</c:v>
                      </c:pt>
                      <c:pt idx="68" formatCode="General">
                        <c:v>-68.307425113464447</c:v>
                      </c:pt>
                      <c:pt idx="69" formatCode="General">
                        <c:v>-68.717712556732224</c:v>
                      </c:pt>
                      <c:pt idx="70" formatCode="General">
                        <c:v>-69.128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6A-421C-BC75-EAF9C866FED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-10.358499243570348</c:v>
                      </c:pt>
                      <c:pt idx="1">
                        <c:v>-10.465004538577912</c:v>
                      </c:pt>
                      <c:pt idx="2" formatCode="General">
                        <c:v>-10.571509833585477</c:v>
                      </c:pt>
                      <c:pt idx="3" formatCode="General">
                        <c:v>-10.67801512859304</c:v>
                      </c:pt>
                      <c:pt idx="4" formatCode="General">
                        <c:v>-10.785416036308623</c:v>
                      </c:pt>
                      <c:pt idx="5" formatCode="General">
                        <c:v>-10.903116490166415</c:v>
                      </c:pt>
                      <c:pt idx="6" formatCode="General">
                        <c:v>-11.020816944024206</c:v>
                      </c:pt>
                      <c:pt idx="7" formatCode="General">
                        <c:v>-11.138517397881998</c:v>
                      </c:pt>
                      <c:pt idx="8" formatCode="General">
                        <c:v>-11.256217851739788</c:v>
                      </c:pt>
                      <c:pt idx="9" formatCode="General">
                        <c:v>-11.373918305597579</c:v>
                      </c:pt>
                      <c:pt idx="10" formatCode="General">
                        <c:v>-11.49161875945537</c:v>
                      </c:pt>
                      <c:pt idx="11" formatCode="General">
                        <c:v>-11.608608169440242</c:v>
                      </c:pt>
                      <c:pt idx="12" formatCode="General">
                        <c:v>-11.724795763993949</c:v>
                      </c:pt>
                      <c:pt idx="13" formatCode="General">
                        <c:v>-11.840983358547655</c:v>
                      </c:pt>
                      <c:pt idx="14" formatCode="General">
                        <c:v>-11.957170953101361</c:v>
                      </c:pt>
                      <c:pt idx="15" formatCode="General">
                        <c:v>-12.073358547655069</c:v>
                      </c:pt>
                      <c:pt idx="16" formatCode="General">
                        <c:v>-12.189546142208775</c:v>
                      </c:pt>
                      <c:pt idx="17" formatCode="General">
                        <c:v>-12.30573373676248</c:v>
                      </c:pt>
                      <c:pt idx="18" formatCode="General">
                        <c:v>-12.416717095310135</c:v>
                      </c:pt>
                      <c:pt idx="19" formatCode="General">
                        <c:v>-12.526853252647504</c:v>
                      </c:pt>
                      <c:pt idx="20" formatCode="General">
                        <c:v>-12.636989409984871</c:v>
                      </c:pt>
                      <c:pt idx="21" formatCode="General">
                        <c:v>-12.747125567322239</c:v>
                      </c:pt>
                      <c:pt idx="22" formatCode="General">
                        <c:v>-12.857261724659606</c:v>
                      </c:pt>
                      <c:pt idx="23" formatCode="General">
                        <c:v>-12.967397881996975</c:v>
                      </c:pt>
                      <c:pt idx="24" formatCode="General">
                        <c:v>-13.076363636363636</c:v>
                      </c:pt>
                      <c:pt idx="25" formatCode="General">
                        <c:v>-13.181818181818182</c:v>
                      </c:pt>
                      <c:pt idx="26" formatCode="General">
                        <c:v>-13.286545454545456</c:v>
                      </c:pt>
                      <c:pt idx="27" formatCode="General">
                        <c:v>-13.390787878787879</c:v>
                      </c:pt>
                      <c:pt idx="28" formatCode="General">
                        <c:v>-13.491575757575758</c:v>
                      </c:pt>
                      <c:pt idx="29" formatCode="General">
                        <c:v>-13.592181818181817</c:v>
                      </c:pt>
                      <c:pt idx="30" formatCode="General">
                        <c:v>-13.692787878787879</c:v>
                      </c:pt>
                      <c:pt idx="31" formatCode="General">
                        <c:v>-13.789164901664146</c:v>
                      </c:pt>
                      <c:pt idx="32" formatCode="General">
                        <c:v>-13.883264750378215</c:v>
                      </c:pt>
                      <c:pt idx="33" formatCode="General">
                        <c:v>-13.977364599092285</c:v>
                      </c:pt>
                      <c:pt idx="34" formatCode="General">
                        <c:v>-14.071464447806354</c:v>
                      </c:pt>
                      <c:pt idx="35" formatCode="General">
                        <c:v>-14.165564296520422</c:v>
                      </c:pt>
                      <c:pt idx="36" formatCode="General">
                        <c:v>-14.259664145234492</c:v>
                      </c:pt>
                      <c:pt idx="37" formatCode="General">
                        <c:v>-14.353473524962178</c:v>
                      </c:pt>
                      <c:pt idx="38" formatCode="General">
                        <c:v>-14.440311649016641</c:v>
                      </c:pt>
                      <c:pt idx="39" formatCode="General">
                        <c:v>-14.527149773071104</c:v>
                      </c:pt>
                      <c:pt idx="40" formatCode="General">
                        <c:v>-14.613987897125567</c:v>
                      </c:pt>
                      <c:pt idx="41" formatCode="General">
                        <c:v>-14.700826021180029</c:v>
                      </c:pt>
                      <c:pt idx="42" formatCode="General">
                        <c:v>-14.787664145234492</c:v>
                      </c:pt>
                      <c:pt idx="43" formatCode="General">
                        <c:v>-14.874502269288955</c:v>
                      </c:pt>
                      <c:pt idx="44" formatCode="General">
                        <c:v>-14.959779122541603</c:v>
                      </c:pt>
                      <c:pt idx="45" formatCode="General">
                        <c:v>-15.042986384266262</c:v>
                      </c:pt>
                      <c:pt idx="46" formatCode="General">
                        <c:v>-15.126193645990922</c:v>
                      </c:pt>
                      <c:pt idx="47" formatCode="General">
                        <c:v>-15.209400907715583</c:v>
                      </c:pt>
                      <c:pt idx="48" formatCode="General">
                        <c:v>-15.292608169440243</c:v>
                      </c:pt>
                      <c:pt idx="49" formatCode="General">
                        <c:v>-15.375815431164902</c:v>
                      </c:pt>
                      <c:pt idx="50" formatCode="General">
                        <c:v>-15.459022692889562</c:v>
                      </c:pt>
                      <c:pt idx="51" formatCode="General">
                        <c:v>-15.541836363636364</c:v>
                      </c:pt>
                      <c:pt idx="52" formatCode="General">
                        <c:v>-15.624563636363638</c:v>
                      </c:pt>
                      <c:pt idx="53" formatCode="General">
                        <c:v>-15.70729090909091</c:v>
                      </c:pt>
                      <c:pt idx="54" formatCode="General">
                        <c:v>-15.790018181818182</c:v>
                      </c:pt>
                      <c:pt idx="55" formatCode="General">
                        <c:v>-15.872745454545454</c:v>
                      </c:pt>
                      <c:pt idx="56" formatCode="General">
                        <c:v>-15.955472727272728</c:v>
                      </c:pt>
                      <c:pt idx="57" formatCode="General">
                        <c:v>-16.038554216867471</c:v>
                      </c:pt>
                      <c:pt idx="58" formatCode="General">
                        <c:v>-16.122891566265061</c:v>
                      </c:pt>
                      <c:pt idx="59" formatCode="General">
                        <c:v>-16.208872727272727</c:v>
                      </c:pt>
                      <c:pt idx="60" formatCode="General">
                        <c:v>-16.296145454545453</c:v>
                      </c:pt>
                      <c:pt idx="61" formatCode="General">
                        <c:v>-16.385624242424242</c:v>
                      </c:pt>
                      <c:pt idx="62" formatCode="General">
                        <c:v>-16.475951515151518</c:v>
                      </c:pt>
                      <c:pt idx="63" formatCode="General">
                        <c:v>-16.568072727272728</c:v>
                      </c:pt>
                      <c:pt idx="64" formatCode="General">
                        <c:v>-16.666568835098335</c:v>
                      </c:pt>
                      <c:pt idx="65" formatCode="General">
                        <c:v>-16.769140695915279</c:v>
                      </c:pt>
                      <c:pt idx="66" formatCode="General">
                        <c:v>-16.871712556732223</c:v>
                      </c:pt>
                      <c:pt idx="67" formatCode="General">
                        <c:v>-16.974284417549168</c:v>
                      </c:pt>
                      <c:pt idx="68" formatCode="General">
                        <c:v>-17.076856278366112</c:v>
                      </c:pt>
                      <c:pt idx="69" formatCode="General">
                        <c:v>-17.179428139183056</c:v>
                      </c:pt>
                      <c:pt idx="70" formatCode="General">
                        <c:v>-17.282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6A-421C-BC75-EAF9C866FED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6A-421C-BC75-EAF9C866FED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6A-421C-BC75-EAF9C866FED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-18.813697428139182</c:v>
                      </c:pt>
                      <c:pt idx="1">
                        <c:v>-19.015815431164903</c:v>
                      </c:pt>
                      <c:pt idx="2" formatCode="General">
                        <c:v>-19.21793343419062</c:v>
                      </c:pt>
                      <c:pt idx="3" formatCode="General">
                        <c:v>-19.42005143721634</c:v>
                      </c:pt>
                      <c:pt idx="4" formatCode="General">
                        <c:v>-19.621334341906206</c:v>
                      </c:pt>
                      <c:pt idx="5" formatCode="General">
                        <c:v>-19.813013615733738</c:v>
                      </c:pt>
                      <c:pt idx="6" formatCode="General">
                        <c:v>-20.004692889561273</c:v>
                      </c:pt>
                      <c:pt idx="7" formatCode="General">
                        <c:v>-20.196372163388805</c:v>
                      </c:pt>
                      <c:pt idx="8" formatCode="General">
                        <c:v>-20.38805143721634</c:v>
                      </c:pt>
                      <c:pt idx="9" formatCode="General">
                        <c:v>-20.579730711043872</c:v>
                      </c:pt>
                      <c:pt idx="10" formatCode="General">
                        <c:v>-20.771409984871408</c:v>
                      </c:pt>
                      <c:pt idx="11" formatCode="General">
                        <c:v>-20.956334341906203</c:v>
                      </c:pt>
                      <c:pt idx="12" formatCode="General">
                        <c:v>-21.133641452344932</c:v>
                      </c:pt>
                      <c:pt idx="13" formatCode="General">
                        <c:v>-21.310948562783661</c:v>
                      </c:pt>
                      <c:pt idx="14" formatCode="General">
                        <c:v>-21.48825567322239</c:v>
                      </c:pt>
                      <c:pt idx="15" formatCode="General">
                        <c:v>-21.665562783661123</c:v>
                      </c:pt>
                      <c:pt idx="16" formatCode="General">
                        <c:v>-21.842869894099852</c:v>
                      </c:pt>
                      <c:pt idx="17" formatCode="General">
                        <c:v>-22.020177004538581</c:v>
                      </c:pt>
                      <c:pt idx="18" formatCode="General">
                        <c:v>-22.186815431164902</c:v>
                      </c:pt>
                      <c:pt idx="19" formatCode="General">
                        <c:v>-22.351717095310136</c:v>
                      </c:pt>
                      <c:pt idx="20" formatCode="General">
                        <c:v>-22.516618759455373</c:v>
                      </c:pt>
                      <c:pt idx="21" formatCode="General">
                        <c:v>-22.681520423600606</c:v>
                      </c:pt>
                      <c:pt idx="22" formatCode="General">
                        <c:v>-22.846422087745839</c:v>
                      </c:pt>
                      <c:pt idx="23" formatCode="General">
                        <c:v>-23.011323751891073</c:v>
                      </c:pt>
                      <c:pt idx="24" formatCode="General">
                        <c:v>-23.175757575757576</c:v>
                      </c:pt>
                      <c:pt idx="25" formatCode="General">
                        <c:v>-23.33878787878788</c:v>
                      </c:pt>
                      <c:pt idx="26" formatCode="General">
                        <c:v>-23.501454545454546</c:v>
                      </c:pt>
                      <c:pt idx="27" formatCode="General">
                        <c:v>-23.66387878787879</c:v>
                      </c:pt>
                      <c:pt idx="28" formatCode="General">
                        <c:v>-23.829181818181819</c:v>
                      </c:pt>
                      <c:pt idx="29" formatCode="General">
                        <c:v>-23.995727272727272</c:v>
                      </c:pt>
                      <c:pt idx="30" formatCode="General">
                        <c:v>-24.16481818181818</c:v>
                      </c:pt>
                      <c:pt idx="31" formatCode="General">
                        <c:v>-24.343281391830558</c:v>
                      </c:pt>
                      <c:pt idx="32" formatCode="General">
                        <c:v>-24.526791225416037</c:v>
                      </c:pt>
                      <c:pt idx="33" formatCode="General">
                        <c:v>-24.710301059001512</c:v>
                      </c:pt>
                      <c:pt idx="34" formatCode="General">
                        <c:v>-24.893810892586991</c:v>
                      </c:pt>
                      <c:pt idx="35" formatCode="General">
                        <c:v>-25.077320726172466</c:v>
                      </c:pt>
                      <c:pt idx="36" formatCode="General">
                        <c:v>-25.260830559757942</c:v>
                      </c:pt>
                      <c:pt idx="37" formatCode="General">
                        <c:v>-25.445223903177006</c:v>
                      </c:pt>
                      <c:pt idx="38" formatCode="General">
                        <c:v>-25.650821482602119</c:v>
                      </c:pt>
                      <c:pt idx="39" formatCode="General">
                        <c:v>-25.856419062027232</c:v>
                      </c:pt>
                      <c:pt idx="40" formatCode="General">
                        <c:v>-26.062016641452345</c:v>
                      </c:pt>
                      <c:pt idx="41" formatCode="General">
                        <c:v>-26.267614220877459</c:v>
                      </c:pt>
                      <c:pt idx="42" formatCode="General">
                        <c:v>-26.473211800302572</c:v>
                      </c:pt>
                      <c:pt idx="43" formatCode="General">
                        <c:v>-26.678809379727685</c:v>
                      </c:pt>
                      <c:pt idx="44" formatCode="General">
                        <c:v>-26.885838124054462</c:v>
                      </c:pt>
                      <c:pt idx="45" formatCode="General">
                        <c:v>-27.094763993948561</c:v>
                      </c:pt>
                      <c:pt idx="46" formatCode="General">
                        <c:v>-27.303689863842663</c:v>
                      </c:pt>
                      <c:pt idx="47" formatCode="General">
                        <c:v>-27.512615733736762</c:v>
                      </c:pt>
                      <c:pt idx="48" formatCode="General">
                        <c:v>-27.721541603630861</c:v>
                      </c:pt>
                      <c:pt idx="49" formatCode="General">
                        <c:v>-27.930467473524963</c:v>
                      </c:pt>
                      <c:pt idx="50" formatCode="General">
                        <c:v>-28.139393343419062</c:v>
                      </c:pt>
                      <c:pt idx="51" formatCode="General">
                        <c:v>-28.340130303030303</c:v>
                      </c:pt>
                      <c:pt idx="52" formatCode="General">
                        <c:v>-28.539069696969698</c:v>
                      </c:pt>
                      <c:pt idx="53" formatCode="General">
                        <c:v>-28.738009090909092</c:v>
                      </c:pt>
                      <c:pt idx="54" formatCode="General">
                        <c:v>-28.936948484848486</c:v>
                      </c:pt>
                      <c:pt idx="55" formatCode="General">
                        <c:v>-29.13588787878788</c:v>
                      </c:pt>
                      <c:pt idx="56" formatCode="General">
                        <c:v>-29.334827272727274</c:v>
                      </c:pt>
                      <c:pt idx="57" formatCode="General">
                        <c:v>-29.531084337349398</c:v>
                      </c:pt>
                      <c:pt idx="58" formatCode="General">
                        <c:v>-29.717831325301205</c:v>
                      </c:pt>
                      <c:pt idx="59" formatCode="General">
                        <c:v>-29.905890909090907</c:v>
                      </c:pt>
                      <c:pt idx="60" formatCode="General">
                        <c:v>-30.094981818181822</c:v>
                      </c:pt>
                      <c:pt idx="61" formatCode="General">
                        <c:v>-30.285175757575761</c:v>
                      </c:pt>
                      <c:pt idx="62" formatCode="General">
                        <c:v>-30.472642424242427</c:v>
                      </c:pt>
                      <c:pt idx="63" formatCode="General">
                        <c:v>-30.652036363636366</c:v>
                      </c:pt>
                      <c:pt idx="64" formatCode="General">
                        <c:v>-30.827111951588503</c:v>
                      </c:pt>
                      <c:pt idx="65" formatCode="General">
                        <c:v>-30.999426626323753</c:v>
                      </c:pt>
                      <c:pt idx="66" formatCode="General">
                        <c:v>-31.171741301059001</c:v>
                      </c:pt>
                      <c:pt idx="67" formatCode="General">
                        <c:v>-31.344055975794252</c:v>
                      </c:pt>
                      <c:pt idx="68" formatCode="General">
                        <c:v>-31.516370650529499</c:v>
                      </c:pt>
                      <c:pt idx="69" formatCode="General">
                        <c:v>-31.68868532526475</c:v>
                      </c:pt>
                      <c:pt idx="70" formatCode="General">
                        <c:v>-31.860999999999997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6A-421C-BC75-EAF9C866FED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6A-421C-BC75-EAF9C866FED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06A-421C-BC75-EAF9C866FED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6A-421C-BC75-EAF9C866FED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-32.301307110438728</c:v>
                      </c:pt>
                      <c:pt idx="1">
                        <c:v>-31.660157337367622</c:v>
                      </c:pt>
                      <c:pt idx="2" formatCode="General">
                        <c:v>-31.019007564296516</c:v>
                      </c:pt>
                      <c:pt idx="3" formatCode="General">
                        <c:v>-30.377857791225413</c:v>
                      </c:pt>
                      <c:pt idx="4" formatCode="General">
                        <c:v>-29.756399394856274</c:v>
                      </c:pt>
                      <c:pt idx="5" formatCode="General">
                        <c:v>-29.361391830559754</c:v>
                      </c:pt>
                      <c:pt idx="6" formatCode="General">
                        <c:v>-28.966384266263233</c:v>
                      </c:pt>
                      <c:pt idx="7" formatCode="General">
                        <c:v>-28.571376701966717</c:v>
                      </c:pt>
                      <c:pt idx="8" formatCode="General">
                        <c:v>-28.176369137670196</c:v>
                      </c:pt>
                      <c:pt idx="9" formatCode="General">
                        <c:v>-27.781361573373676</c:v>
                      </c:pt>
                      <c:pt idx="10" formatCode="General">
                        <c:v>-27.386354009077156</c:v>
                      </c:pt>
                      <c:pt idx="11" formatCode="General">
                        <c:v>-27.056406959152799</c:v>
                      </c:pt>
                      <c:pt idx="12" formatCode="General">
                        <c:v>-26.799826021180031</c:v>
                      </c:pt>
                      <c:pt idx="13" formatCode="General">
                        <c:v>-26.54324508320726</c:v>
                      </c:pt>
                      <c:pt idx="14" formatCode="General">
                        <c:v>-26.286664145234493</c:v>
                      </c:pt>
                      <c:pt idx="15" formatCode="General">
                        <c:v>-26.030083207261725</c:v>
                      </c:pt>
                      <c:pt idx="16" formatCode="General">
                        <c:v>-25.773502269288958</c:v>
                      </c:pt>
                      <c:pt idx="17" formatCode="General">
                        <c:v>-25.51692133131619</c:v>
                      </c:pt>
                      <c:pt idx="18" formatCode="General">
                        <c:v>-25.330597579425113</c:v>
                      </c:pt>
                      <c:pt idx="19" formatCode="General">
                        <c:v>-25.155711043872923</c:v>
                      </c:pt>
                      <c:pt idx="20" formatCode="General">
                        <c:v>-24.98082450832073</c:v>
                      </c:pt>
                      <c:pt idx="21" formatCode="General">
                        <c:v>-24.805937972768536</c:v>
                      </c:pt>
                      <c:pt idx="22" formatCode="General">
                        <c:v>-24.631051437216342</c:v>
                      </c:pt>
                      <c:pt idx="23" formatCode="General">
                        <c:v>-24.456164901664149</c:v>
                      </c:pt>
                      <c:pt idx="24" formatCode="General">
                        <c:v>-24.289696969696973</c:v>
                      </c:pt>
                      <c:pt idx="25" formatCode="General">
                        <c:v>-24.148484848484848</c:v>
                      </c:pt>
                      <c:pt idx="26" formatCode="General">
                        <c:v>-24.017818181818182</c:v>
                      </c:pt>
                      <c:pt idx="27" formatCode="General">
                        <c:v>-23.894181818181821</c:v>
                      </c:pt>
                      <c:pt idx="28" formatCode="General">
                        <c:v>-23.774575757575757</c:v>
                      </c:pt>
                      <c:pt idx="29" formatCode="General">
                        <c:v>-23.65881818181818</c:v>
                      </c:pt>
                      <c:pt idx="30" formatCode="General">
                        <c:v>-23.551545454545455</c:v>
                      </c:pt>
                      <c:pt idx="31" formatCode="General">
                        <c:v>-23.456080181543115</c:v>
                      </c:pt>
                      <c:pt idx="32" formatCode="General">
                        <c:v>-23.366972768532527</c:v>
                      </c:pt>
                      <c:pt idx="33" formatCode="General">
                        <c:v>-23.277865355521936</c:v>
                      </c:pt>
                      <c:pt idx="34" formatCode="General">
                        <c:v>-23.188757942511348</c:v>
                      </c:pt>
                      <c:pt idx="35" formatCode="General">
                        <c:v>-23.099650529500757</c:v>
                      </c:pt>
                      <c:pt idx="36" formatCode="General">
                        <c:v>-23.010543116490169</c:v>
                      </c:pt>
                      <c:pt idx="37" formatCode="General">
                        <c:v>-22.922319213313163</c:v>
                      </c:pt>
                      <c:pt idx="38" formatCode="General">
                        <c:v>-22.855299546142209</c:v>
                      </c:pt>
                      <c:pt idx="39" formatCode="General">
                        <c:v>-22.788279878971256</c:v>
                      </c:pt>
                      <c:pt idx="40" formatCode="General">
                        <c:v>-22.721260211800303</c:v>
                      </c:pt>
                      <c:pt idx="41" formatCode="General">
                        <c:v>-22.654240544629349</c:v>
                      </c:pt>
                      <c:pt idx="42" formatCode="General">
                        <c:v>-22.587220877458396</c:v>
                      </c:pt>
                      <c:pt idx="43" formatCode="General">
                        <c:v>-22.520201210287443</c:v>
                      </c:pt>
                      <c:pt idx="44" formatCode="General">
                        <c:v>-22.462158850226928</c:v>
                      </c:pt>
                      <c:pt idx="45" formatCode="General">
                        <c:v>-22.416016641452345</c:v>
                      </c:pt>
                      <c:pt idx="46" formatCode="General">
                        <c:v>-22.369874432677761</c:v>
                      </c:pt>
                      <c:pt idx="47" formatCode="General">
                        <c:v>-22.323732223903175</c:v>
                      </c:pt>
                      <c:pt idx="48" formatCode="General">
                        <c:v>-22.277590015128592</c:v>
                      </c:pt>
                      <c:pt idx="49" formatCode="General">
                        <c:v>-22.231447806354009</c:v>
                      </c:pt>
                      <c:pt idx="50" formatCode="General">
                        <c:v>-22.185305597579426</c:v>
                      </c:pt>
                      <c:pt idx="51" formatCode="General">
                        <c:v>-22.148796969696971</c:v>
                      </c:pt>
                      <c:pt idx="52" formatCode="General">
                        <c:v>-22.114403030303031</c:v>
                      </c:pt>
                      <c:pt idx="53" formatCode="General">
                        <c:v>-22.08000909090909</c:v>
                      </c:pt>
                      <c:pt idx="54" formatCode="General">
                        <c:v>-22.04561515151515</c:v>
                      </c:pt>
                      <c:pt idx="55" formatCode="General">
                        <c:v>-22.01122121212121</c:v>
                      </c:pt>
                      <c:pt idx="56" formatCode="General">
                        <c:v>-21.97682727272727</c:v>
                      </c:pt>
                      <c:pt idx="57" formatCode="General">
                        <c:v>-21.944698795180724</c:v>
                      </c:pt>
                      <c:pt idx="58" formatCode="General">
                        <c:v>-21.920602409638555</c:v>
                      </c:pt>
                      <c:pt idx="59" formatCode="General">
                        <c:v>-21.893709090909091</c:v>
                      </c:pt>
                      <c:pt idx="60" formatCode="General">
                        <c:v>-21.864618181818184</c:v>
                      </c:pt>
                      <c:pt idx="61" formatCode="General">
                        <c:v>-21.842145454545456</c:v>
                      </c:pt>
                      <c:pt idx="62" formatCode="General">
                        <c:v>-21.819066666666668</c:v>
                      </c:pt>
                      <c:pt idx="63" formatCode="General">
                        <c:v>-21.792400000000001</c:v>
                      </c:pt>
                      <c:pt idx="64" formatCode="General">
                        <c:v>-21.768987897125566</c:v>
                      </c:pt>
                      <c:pt idx="65" formatCode="General">
                        <c:v>-21.747656580937971</c:v>
                      </c:pt>
                      <c:pt idx="66" formatCode="General">
                        <c:v>-21.726325264750379</c:v>
                      </c:pt>
                      <c:pt idx="67" formatCode="General">
                        <c:v>-21.704993948562784</c:v>
                      </c:pt>
                      <c:pt idx="68" formatCode="General">
                        <c:v>-21.683662632375189</c:v>
                      </c:pt>
                      <c:pt idx="69" formatCode="General">
                        <c:v>-21.662331316187593</c:v>
                      </c:pt>
                      <c:pt idx="70" formatCode="General">
                        <c:v>-21.640999999999998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6A-421C-BC75-EAF9C866FED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06A-421C-BC75-EAF9C866FED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06A-421C-BC75-EAF9C866FED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06A-421C-BC75-EAF9C866FED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06A-421C-BC75-EAF9C866FED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06A-421C-BC75-EAF9C866FED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06A-421C-BC75-EAF9C866FED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06A-421C-BC75-EAF9C866FED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06A-421C-BC75-EAF9C866FED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06A-421C-BC75-EAF9C866FED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06A-421C-BC75-EAF9C866FED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06A-421C-BC75-EAF9C866FED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06A-421C-BC75-EAF9C866FED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06A-421C-BC75-EAF9C866FED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06A-421C-BC75-EAF9C866FED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06A-421C-BC75-EAF9C866FED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06A-421C-BC75-EAF9C866FED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06A-421C-BC75-EAF9C866FED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06A-421C-BC75-EAF9C866FED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-59.298181818181817</c:v>
                      </c:pt>
                      <c:pt idx="1">
                        <c:v>-57.82181818181818</c:v>
                      </c:pt>
                      <c:pt idx="2" formatCode="General">
                        <c:v>-56.458181818181814</c:v>
                      </c:pt>
                      <c:pt idx="3" formatCode="General">
                        <c:v>-55.200727272727271</c:v>
                      </c:pt>
                      <c:pt idx="4" formatCode="General">
                        <c:v>-54.083393939393936</c:v>
                      </c:pt>
                      <c:pt idx="5" formatCode="General">
                        <c:v>-54.125818181818182</c:v>
                      </c:pt>
                      <c:pt idx="6" formatCode="General">
                        <c:v>-53.727771084337355</c:v>
                      </c:pt>
                      <c:pt idx="7" formatCode="General">
                        <c:v>-52.745843373493976</c:v>
                      </c:pt>
                      <c:pt idx="8" formatCode="General">
                        <c:v>-52.198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06A-421C-BC75-EAF9C866FED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-21.225757575757576</c:v>
                      </c:pt>
                      <c:pt idx="1">
                        <c:v>-20.647333333333332</c:v>
                      </c:pt>
                      <c:pt idx="2" formatCode="General">
                        <c:v>-20.113999999999997</c:v>
                      </c:pt>
                      <c:pt idx="3" formatCode="General">
                        <c:v>-19.78860606060606</c:v>
                      </c:pt>
                      <c:pt idx="4" formatCode="General">
                        <c:v>-19.598303030303029</c:v>
                      </c:pt>
                      <c:pt idx="5" formatCode="General">
                        <c:v>-20.077090909090909</c:v>
                      </c:pt>
                      <c:pt idx="6" formatCode="General">
                        <c:v>-20.269698795180723</c:v>
                      </c:pt>
                      <c:pt idx="7" formatCode="General">
                        <c:v>-20.082951807228916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06A-421C-BC75-EAF9C866FED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06A-421C-BC75-EAF9C866FED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-185.65945454545454</c:v>
                      </c:pt>
                      <c:pt idx="1">
                        <c:v>-180.33072727272727</c:v>
                      </c:pt>
                      <c:pt idx="2" formatCode="General">
                        <c:v>-175.38527272727273</c:v>
                      </c:pt>
                      <c:pt idx="3" formatCode="General">
                        <c:v>-170.78933333333333</c:v>
                      </c:pt>
                      <c:pt idx="4" formatCode="General">
                        <c:v>-166.35854545454546</c:v>
                      </c:pt>
                      <c:pt idx="5" formatCode="General">
                        <c:v>-162.34036363636363</c:v>
                      </c:pt>
                      <c:pt idx="6" formatCode="General">
                        <c:v>-158.49319277108435</c:v>
                      </c:pt>
                      <c:pt idx="7" formatCode="General">
                        <c:v>-154.87271084337348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06A-421C-BC75-EAF9C866FED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-60.991090909090907</c:v>
                      </c:pt>
                      <c:pt idx="1">
                        <c:v>-59.194363636363633</c:v>
                      </c:pt>
                      <c:pt idx="2" formatCode="General">
                        <c:v>-57.521636363636361</c:v>
                      </c:pt>
                      <c:pt idx="3" formatCode="General">
                        <c:v>-55.711757575757574</c:v>
                      </c:pt>
                      <c:pt idx="4" formatCode="General">
                        <c:v>-53.781818181818181</c:v>
                      </c:pt>
                      <c:pt idx="5" formatCode="General">
                        <c:v>-51.054545454545455</c:v>
                      </c:pt>
                      <c:pt idx="6" formatCode="General">
                        <c:v>-48.842048192771081</c:v>
                      </c:pt>
                      <c:pt idx="7" formatCode="General">
                        <c:v>-47.311927710843378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06A-421C-BC75-EAF9C866FED6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C06A-421C-BC75-EAF9C866FED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-38.072424242424248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-34.485090909090907</c:v>
                      </c:pt>
                      <c:pt idx="5" formatCode="General">
                        <c:v>-34.04872727272727</c:v>
                      </c:pt>
                      <c:pt idx="6" formatCode="General">
                        <c:v>-33.458072289156625</c:v>
                      </c:pt>
                      <c:pt idx="7" formatCode="General">
                        <c:v>-32.66289156626506</c:v>
                      </c:pt>
                      <c:pt idx="8" formatCode="General">
                        <c:v>-32.045999999999999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06A-421C-BC75-EAF9C866FED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-143.20793939393937</c:v>
                      </c:pt>
                      <c:pt idx="1">
                        <c:v>-139.0360606060606</c:v>
                      </c:pt>
                      <c:pt idx="2" formatCode="General">
                        <c:v>-135.15727272727273</c:v>
                      </c:pt>
                      <c:pt idx="3" formatCode="General">
                        <c:v>-131.21212121212122</c:v>
                      </c:pt>
                      <c:pt idx="4" formatCode="General">
                        <c:v>-127.16193939393939</c:v>
                      </c:pt>
                      <c:pt idx="5" formatCode="General">
                        <c:v>-122.18618181818181</c:v>
                      </c:pt>
                      <c:pt idx="6" formatCode="General">
                        <c:v>-117.95379518072289</c:v>
                      </c:pt>
                      <c:pt idx="7" formatCode="General">
                        <c:v>-114.70680722891566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06A-421C-BC75-EAF9C866FED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-19.405454545454546</c:v>
                      </c:pt>
                      <c:pt idx="5" formatCode="General">
                        <c:v>-19.223636363636366</c:v>
                      </c:pt>
                      <c:pt idx="6" formatCode="General">
                        <c:v>-19.197710843373496</c:v>
                      </c:pt>
                      <c:pt idx="7" formatCode="General">
                        <c:v>-19.378433734939762</c:v>
                      </c:pt>
                      <c:pt idx="8" formatCode="General">
                        <c:v>-19.448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06A-421C-BC75-EAF9C866FED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-60.991090909090907</c:v>
                      </c:pt>
                      <c:pt idx="1">
                        <c:v>-59.194363636363633</c:v>
                      </c:pt>
                      <c:pt idx="2" formatCode="General">
                        <c:v>-57.521636363636361</c:v>
                      </c:pt>
                      <c:pt idx="3" formatCode="General">
                        <c:v>-55.711757575757574</c:v>
                      </c:pt>
                      <c:pt idx="4" formatCode="General">
                        <c:v>-53.781818181818181</c:v>
                      </c:pt>
                      <c:pt idx="5" formatCode="General">
                        <c:v>-51.054545454545455</c:v>
                      </c:pt>
                      <c:pt idx="6" formatCode="General">
                        <c:v>-48.842048192771081</c:v>
                      </c:pt>
                      <c:pt idx="7" formatCode="General">
                        <c:v>-47.311927710843378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06A-421C-BC75-EAF9C866FED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-38.072424242424248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-34.485090909090907</c:v>
                      </c:pt>
                      <c:pt idx="5" formatCode="General">
                        <c:v>-34.04872727272727</c:v>
                      </c:pt>
                      <c:pt idx="6" formatCode="General">
                        <c:v>-33.458072289156625</c:v>
                      </c:pt>
                      <c:pt idx="7" formatCode="General">
                        <c:v>-32.66289156626506</c:v>
                      </c:pt>
                      <c:pt idx="8" formatCode="General">
                        <c:v>-32.045999999999999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06A-421C-BC75-EAF9C866FED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06A-421C-BC75-EAF9C866FED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-19.405454545454546</c:v>
                      </c:pt>
                      <c:pt idx="5" formatCode="General">
                        <c:v>-19.223636363636366</c:v>
                      </c:pt>
                      <c:pt idx="6" formatCode="General">
                        <c:v>-19.197710843373496</c:v>
                      </c:pt>
                      <c:pt idx="7" formatCode="General">
                        <c:v>-19.378433734939762</c:v>
                      </c:pt>
                      <c:pt idx="8" formatCode="General">
                        <c:v>-19.448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06A-421C-BC75-EAF9C866FED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-60.991090909090907</c:v>
                      </c:pt>
                      <c:pt idx="1">
                        <c:v>-59.194363636363633</c:v>
                      </c:pt>
                      <c:pt idx="2" formatCode="General">
                        <c:v>-57.521636363636361</c:v>
                      </c:pt>
                      <c:pt idx="3" formatCode="General">
                        <c:v>-55.711757575757574</c:v>
                      </c:pt>
                      <c:pt idx="4" formatCode="General">
                        <c:v>-53.781818181818181</c:v>
                      </c:pt>
                      <c:pt idx="5" formatCode="General">
                        <c:v>-51.054545454545455</c:v>
                      </c:pt>
                      <c:pt idx="6" formatCode="General">
                        <c:v>-48.842048192771081</c:v>
                      </c:pt>
                      <c:pt idx="7" formatCode="General">
                        <c:v>-47.311927710843378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06A-421C-BC75-EAF9C866FED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06A-421C-BC75-EAF9C866FED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-21.225757575757576</c:v>
                      </c:pt>
                      <c:pt idx="1">
                        <c:v>-20.647333333333332</c:v>
                      </c:pt>
                      <c:pt idx="2" formatCode="General">
                        <c:v>-20.113999999999997</c:v>
                      </c:pt>
                      <c:pt idx="3" formatCode="General">
                        <c:v>-19.78860606060606</c:v>
                      </c:pt>
                      <c:pt idx="4" formatCode="General">
                        <c:v>-19.598303030303029</c:v>
                      </c:pt>
                      <c:pt idx="5" formatCode="General">
                        <c:v>-20.077090909090909</c:v>
                      </c:pt>
                      <c:pt idx="6" formatCode="General">
                        <c:v>-20.269698795180723</c:v>
                      </c:pt>
                      <c:pt idx="7" formatCode="General">
                        <c:v>-20.082951807228916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06A-421C-BC75-EAF9C866FED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06A-421C-BC75-EAF9C866FED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06A-421C-BC75-EAF9C866FED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06A-421C-BC75-EAF9C866FED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06A-421C-BC75-EAF9C866FED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06A-421C-BC75-EAF9C866FED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06A-421C-BC75-EAF9C866FED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06A-421C-BC75-EAF9C866FED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06A-421C-BC75-EAF9C866FED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06A-421C-BC75-EAF9C866FED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06A-421C-BC75-EAF9C866FED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06A-421C-BC75-EAF9C866FED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06A-421C-BC75-EAF9C866FED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06A-421C-BC75-EAF9C866FED6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06A-421C-BC75-EAF9C866FED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06A-421C-BC75-EAF9C866FED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06A-421C-BC75-EAF9C866FED6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-38.378727272727268</c:v>
                      </c:pt>
                      <c:pt idx="1">
                        <c:v>-37.42915151515151</c:v>
                      </c:pt>
                      <c:pt idx="2" formatCode="General">
                        <c:v>-36.532181818181819</c:v>
                      </c:pt>
                      <c:pt idx="3" formatCode="General">
                        <c:v>-35.705999999999996</c:v>
                      </c:pt>
                      <c:pt idx="4" formatCode="General">
                        <c:v>-34.923137670196667</c:v>
                      </c:pt>
                      <c:pt idx="5" formatCode="General">
                        <c:v>-34.337358547655064</c:v>
                      </c:pt>
                      <c:pt idx="6" formatCode="General">
                        <c:v>-33.751579425113462</c:v>
                      </c:pt>
                      <c:pt idx="7" formatCode="General">
                        <c:v>-33.16580030257186</c:v>
                      </c:pt>
                      <c:pt idx="8" formatCode="General">
                        <c:v>-32.580021180030258</c:v>
                      </c:pt>
                      <c:pt idx="9" formatCode="General">
                        <c:v>-31.994242057488652</c:v>
                      </c:pt>
                      <c:pt idx="10" formatCode="General">
                        <c:v>-31.40846293494705</c:v>
                      </c:pt>
                      <c:pt idx="11" formatCode="General">
                        <c:v>-30.880660606060605</c:v>
                      </c:pt>
                      <c:pt idx="12" formatCode="General">
                        <c:v>-30.418236363636364</c:v>
                      </c:pt>
                      <c:pt idx="13" formatCode="General">
                        <c:v>-30.014454545454544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-28.537327272727275</c:v>
                      </c:pt>
                      <c:pt idx="19" formatCode="General">
                        <c:v>-28.384254545454549</c:v>
                      </c:pt>
                      <c:pt idx="20" formatCode="General">
                        <c:v>-28.3188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06A-421C-BC75-EAF9C866FED6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-18.938727272727274</c:v>
                      </c:pt>
                      <c:pt idx="1">
                        <c:v>-18.961515151515151</c:v>
                      </c:pt>
                      <c:pt idx="2" formatCode="General">
                        <c:v>-18.991818181818182</c:v>
                      </c:pt>
                      <c:pt idx="3" formatCode="General">
                        <c:v>-19.026545454545452</c:v>
                      </c:pt>
                      <c:pt idx="4" formatCode="General">
                        <c:v>-19.061694402420574</c:v>
                      </c:pt>
                      <c:pt idx="5" formatCode="General">
                        <c:v>-19.082874432677759</c:v>
                      </c:pt>
                      <c:pt idx="6" formatCode="General">
                        <c:v>-19.104054462934947</c:v>
                      </c:pt>
                      <c:pt idx="7" formatCode="General">
                        <c:v>-19.125234493192131</c:v>
                      </c:pt>
                      <c:pt idx="8" formatCode="General">
                        <c:v>-19.146414523449319</c:v>
                      </c:pt>
                      <c:pt idx="9" formatCode="General">
                        <c:v>-19.167594553706504</c:v>
                      </c:pt>
                      <c:pt idx="10" formatCode="General">
                        <c:v>-19.188774583963692</c:v>
                      </c:pt>
                      <c:pt idx="11" formatCode="General">
                        <c:v>-19.21139393939394</c:v>
                      </c:pt>
                      <c:pt idx="12" formatCode="General">
                        <c:v>-19.235636363636363</c:v>
                      </c:pt>
                      <c:pt idx="13" formatCode="General">
                        <c:v>-19.249939393939393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06A-421C-BC75-EAF9C866FED6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-60.070545454545453</c:v>
                      </c:pt>
                      <c:pt idx="1">
                        <c:v>-58.733212121212119</c:v>
                      </c:pt>
                      <c:pt idx="2" formatCode="General">
                        <c:v>-57.55745454545454</c:v>
                      </c:pt>
                      <c:pt idx="3" formatCode="General">
                        <c:v>-56.576363636363631</c:v>
                      </c:pt>
                      <c:pt idx="4" formatCode="General">
                        <c:v>-55.701125567322237</c:v>
                      </c:pt>
                      <c:pt idx="5" formatCode="General">
                        <c:v>-55.215195158850221</c:v>
                      </c:pt>
                      <c:pt idx="6" formatCode="General">
                        <c:v>-54.729264750378213</c:v>
                      </c:pt>
                      <c:pt idx="7" formatCode="General">
                        <c:v>-54.243334341906198</c:v>
                      </c:pt>
                      <c:pt idx="8" formatCode="General">
                        <c:v>-53.75740393343419</c:v>
                      </c:pt>
                      <c:pt idx="9" formatCode="General">
                        <c:v>-53.271473524962175</c:v>
                      </c:pt>
                      <c:pt idx="10" formatCode="General">
                        <c:v>-52.785543116490167</c:v>
                      </c:pt>
                      <c:pt idx="11" formatCode="General">
                        <c:v>-52.353387878787878</c:v>
                      </c:pt>
                      <c:pt idx="12" formatCode="General">
                        <c:v>-51.98187272727273</c:v>
                      </c:pt>
                      <c:pt idx="13" formatCode="General">
                        <c:v>-51.718696969696964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-50.966781818181822</c:v>
                      </c:pt>
                      <c:pt idx="19" formatCode="General">
                        <c:v>-50.939709090909098</c:v>
                      </c:pt>
                      <c:pt idx="20" formatCode="General">
                        <c:v>-50.995466666666672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06A-421C-BC75-EAF9C866FED6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-38.378727272727268</c:v>
                      </c:pt>
                      <c:pt idx="1">
                        <c:v>-37.42915151515151</c:v>
                      </c:pt>
                      <c:pt idx="2" formatCode="General">
                        <c:v>-36.532181818181819</c:v>
                      </c:pt>
                      <c:pt idx="3" formatCode="General">
                        <c:v>-35.705999999999996</c:v>
                      </c:pt>
                      <c:pt idx="4" formatCode="General">
                        <c:v>-34.923137670196667</c:v>
                      </c:pt>
                      <c:pt idx="5" formatCode="General">
                        <c:v>-34.337358547655064</c:v>
                      </c:pt>
                      <c:pt idx="6" formatCode="General">
                        <c:v>-33.751579425113462</c:v>
                      </c:pt>
                      <c:pt idx="7" formatCode="General">
                        <c:v>-33.16580030257186</c:v>
                      </c:pt>
                      <c:pt idx="8" formatCode="General">
                        <c:v>-32.580021180030258</c:v>
                      </c:pt>
                      <c:pt idx="9" formatCode="General">
                        <c:v>-31.994242057488652</c:v>
                      </c:pt>
                      <c:pt idx="10" formatCode="General">
                        <c:v>-31.40846293494705</c:v>
                      </c:pt>
                      <c:pt idx="11" formatCode="General">
                        <c:v>-30.880660606060605</c:v>
                      </c:pt>
                      <c:pt idx="12" formatCode="General">
                        <c:v>-30.418236363636364</c:v>
                      </c:pt>
                      <c:pt idx="13" formatCode="General">
                        <c:v>-30.014454545454544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-28.537327272727275</c:v>
                      </c:pt>
                      <c:pt idx="19" formatCode="General">
                        <c:v>-28.384254545454549</c:v>
                      </c:pt>
                      <c:pt idx="20" formatCode="General">
                        <c:v>-28.3188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C06A-421C-BC75-EAF9C866FED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-16.68690909090909</c:v>
                      </c:pt>
                      <c:pt idx="1">
                        <c:v>-16.125090909090908</c:v>
                      </c:pt>
                      <c:pt idx="2" formatCode="General">
                        <c:v>-15.50690909090909</c:v>
                      </c:pt>
                      <c:pt idx="3" formatCode="General">
                        <c:v>-14.835636363636363</c:v>
                      </c:pt>
                      <c:pt idx="4" formatCode="General">
                        <c:v>-14.145149773071102</c:v>
                      </c:pt>
                      <c:pt idx="5" formatCode="General">
                        <c:v>-13.459521936459907</c:v>
                      </c:pt>
                      <c:pt idx="6" formatCode="General">
                        <c:v>-12.773894099848713</c:v>
                      </c:pt>
                      <c:pt idx="7" formatCode="General">
                        <c:v>-12.088266263237518</c:v>
                      </c:pt>
                      <c:pt idx="8" formatCode="General">
                        <c:v>-11.402638426626323</c:v>
                      </c:pt>
                      <c:pt idx="9" formatCode="General">
                        <c:v>-10.717010590015128</c:v>
                      </c:pt>
                      <c:pt idx="10" formatCode="General">
                        <c:v>-10.031382753403932</c:v>
                      </c:pt>
                      <c:pt idx="11" formatCode="General">
                        <c:v>-9.4079333333333341</c:v>
                      </c:pt>
                      <c:pt idx="12" formatCode="General">
                        <c:v>-8.8546000000000014</c:v>
                      </c:pt>
                      <c:pt idx="13" formatCode="General">
                        <c:v>-8.3102121212121229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-6.1078727272727269</c:v>
                      </c:pt>
                      <c:pt idx="19" formatCode="General">
                        <c:v>-5.8288000000000002</c:v>
                      </c:pt>
                      <c:pt idx="20" formatCode="General">
                        <c:v>-5.6421333333333328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C06A-421C-BC75-EAF9C866FED6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-187.38066666666666</c:v>
                      </c:pt>
                      <c:pt idx="1">
                        <c:v>-182.07072727272725</c:v>
                      </c:pt>
                      <c:pt idx="2" formatCode="General">
                        <c:v>-177.12527272727272</c:v>
                      </c:pt>
                      <c:pt idx="3" formatCode="General">
                        <c:v>-172.5691515151515</c:v>
                      </c:pt>
                      <c:pt idx="4" formatCode="General">
                        <c:v>-168.23066565809378</c:v>
                      </c:pt>
                      <c:pt idx="5" formatCode="General">
                        <c:v>-164.73898638426624</c:v>
                      </c:pt>
                      <c:pt idx="6" formatCode="General">
                        <c:v>-161.24730711043873</c:v>
                      </c:pt>
                      <c:pt idx="7" formatCode="General">
                        <c:v>-157.75562783661118</c:v>
                      </c:pt>
                      <c:pt idx="8" formatCode="General">
                        <c:v>-154.26394856278367</c:v>
                      </c:pt>
                      <c:pt idx="9" formatCode="General">
                        <c:v>-150.77226928895612</c:v>
                      </c:pt>
                      <c:pt idx="10" formatCode="General">
                        <c:v>-147.28059001512861</c:v>
                      </c:pt>
                      <c:pt idx="11" formatCode="General">
                        <c:v>-144.13393939393941</c:v>
                      </c:pt>
                      <c:pt idx="12" formatCode="General">
                        <c:v>-141.37636363636364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06A-421C-BC75-EAF9C866FED6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-143.9970303030303</c:v>
                      </c:pt>
                      <c:pt idx="1">
                        <c:v>-139.46260606060605</c:v>
                      </c:pt>
                      <c:pt idx="2" formatCode="General">
                        <c:v>-135.07472727272724</c:v>
                      </c:pt>
                      <c:pt idx="3" formatCode="General">
                        <c:v>-130.82842424242423</c:v>
                      </c:pt>
                      <c:pt idx="4" formatCode="General">
                        <c:v>-126.67468986384266</c:v>
                      </c:pt>
                      <c:pt idx="5" formatCode="General">
                        <c:v>-122.98331316187594</c:v>
                      </c:pt>
                      <c:pt idx="6" formatCode="General">
                        <c:v>-119.29193645990922</c:v>
                      </c:pt>
                      <c:pt idx="7" formatCode="General">
                        <c:v>-115.60055975794251</c:v>
                      </c:pt>
                      <c:pt idx="8" formatCode="General">
                        <c:v>-111.90918305597579</c:v>
                      </c:pt>
                      <c:pt idx="9" formatCode="General">
                        <c:v>-108.21780635400907</c:v>
                      </c:pt>
                      <c:pt idx="10" formatCode="General">
                        <c:v>-104.52642965204237</c:v>
                      </c:pt>
                      <c:pt idx="11" formatCode="General">
                        <c:v>-101.18848484848485</c:v>
                      </c:pt>
                      <c:pt idx="12" formatCode="General">
                        <c:v>-98.24909090909091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C06A-421C-BC75-EAF9C866FED6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-61.152606060606054</c:v>
                      </c:pt>
                      <c:pt idx="1">
                        <c:v>-59.079272727272723</c:v>
                      </c:pt>
                      <c:pt idx="2" formatCode="General">
                        <c:v>-57.024727272727269</c:v>
                      </c:pt>
                      <c:pt idx="3" formatCode="General">
                        <c:v>-54.979030303030299</c:v>
                      </c:pt>
                      <c:pt idx="4" formatCode="General">
                        <c:v>-52.948350983358544</c:v>
                      </c:pt>
                      <c:pt idx="5" formatCode="General">
                        <c:v>-51.052738275340396</c:v>
                      </c:pt>
                      <c:pt idx="6" formatCode="General">
                        <c:v>-49.15712556732224</c:v>
                      </c:pt>
                      <c:pt idx="7" formatCode="General">
                        <c:v>-47.261512859304084</c:v>
                      </c:pt>
                      <c:pt idx="8" formatCode="General">
                        <c:v>-45.365900151285928</c:v>
                      </c:pt>
                      <c:pt idx="9" formatCode="General">
                        <c:v>-43.470287443267779</c:v>
                      </c:pt>
                      <c:pt idx="10" formatCode="General">
                        <c:v>-41.574674735249623</c:v>
                      </c:pt>
                      <c:pt idx="11" formatCode="General">
                        <c:v>-39.857878787878789</c:v>
                      </c:pt>
                      <c:pt idx="12" formatCode="General">
                        <c:v>-38.342727272727274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C06A-421C-BC75-EAF9C866FED6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C06A-421C-BC75-EAF9C866FED6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C06A-421C-BC75-EAF9C866FED6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C06A-421C-BC75-EAF9C866FED6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-61.152606060606054</c:v>
                      </c:pt>
                      <c:pt idx="1">
                        <c:v>-59.079272727272723</c:v>
                      </c:pt>
                      <c:pt idx="2" formatCode="General">
                        <c:v>-57.024727272727269</c:v>
                      </c:pt>
                      <c:pt idx="3" formatCode="General">
                        <c:v>-54.979030303030299</c:v>
                      </c:pt>
                      <c:pt idx="4" formatCode="General">
                        <c:v>-52.948350983358544</c:v>
                      </c:pt>
                      <c:pt idx="5" formatCode="General">
                        <c:v>-51.052738275340396</c:v>
                      </c:pt>
                      <c:pt idx="6" formatCode="General">
                        <c:v>-49.15712556732224</c:v>
                      </c:pt>
                      <c:pt idx="7" formatCode="General">
                        <c:v>-47.261512859304084</c:v>
                      </c:pt>
                      <c:pt idx="8" formatCode="General">
                        <c:v>-45.365900151285928</c:v>
                      </c:pt>
                      <c:pt idx="9" formatCode="General">
                        <c:v>-43.470287443267779</c:v>
                      </c:pt>
                      <c:pt idx="10" formatCode="General">
                        <c:v>-41.574674735249623</c:v>
                      </c:pt>
                      <c:pt idx="11" formatCode="General">
                        <c:v>-39.857878787878789</c:v>
                      </c:pt>
                      <c:pt idx="12" formatCode="General">
                        <c:v>-38.342727272727274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C06A-421C-BC75-EAF9C866FED6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-18.938727272727274</c:v>
                      </c:pt>
                      <c:pt idx="1">
                        <c:v>-18.961515151515151</c:v>
                      </c:pt>
                      <c:pt idx="2" formatCode="General">
                        <c:v>-18.991818181818182</c:v>
                      </c:pt>
                      <c:pt idx="3" formatCode="General">
                        <c:v>-19.026545454545452</c:v>
                      </c:pt>
                      <c:pt idx="4" formatCode="General">
                        <c:v>-19.061694402420574</c:v>
                      </c:pt>
                      <c:pt idx="5" formatCode="General">
                        <c:v>-19.082874432677759</c:v>
                      </c:pt>
                      <c:pt idx="6" formatCode="General">
                        <c:v>-19.104054462934947</c:v>
                      </c:pt>
                      <c:pt idx="7" formatCode="General">
                        <c:v>-19.125234493192131</c:v>
                      </c:pt>
                      <c:pt idx="8" formatCode="General">
                        <c:v>-19.146414523449319</c:v>
                      </c:pt>
                      <c:pt idx="9" formatCode="General">
                        <c:v>-19.167594553706504</c:v>
                      </c:pt>
                      <c:pt idx="10" formatCode="General">
                        <c:v>-19.188774583963692</c:v>
                      </c:pt>
                      <c:pt idx="11" formatCode="General">
                        <c:v>-19.21139393939394</c:v>
                      </c:pt>
                      <c:pt idx="12" formatCode="General">
                        <c:v>-19.235636363636363</c:v>
                      </c:pt>
                      <c:pt idx="13" formatCode="General">
                        <c:v>-19.249939393939393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C06A-421C-BC75-EAF9C866FED6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-61.152606060606054</c:v>
                      </c:pt>
                      <c:pt idx="1">
                        <c:v>-59.079272727272723</c:v>
                      </c:pt>
                      <c:pt idx="2" formatCode="General">
                        <c:v>-57.024727272727269</c:v>
                      </c:pt>
                      <c:pt idx="3" formatCode="General">
                        <c:v>-54.979030303030299</c:v>
                      </c:pt>
                      <c:pt idx="4" formatCode="General">
                        <c:v>-52.948350983358544</c:v>
                      </c:pt>
                      <c:pt idx="5" formatCode="General">
                        <c:v>-51.052738275340396</c:v>
                      </c:pt>
                      <c:pt idx="6" formatCode="General">
                        <c:v>-49.15712556732224</c:v>
                      </c:pt>
                      <c:pt idx="7" formatCode="General">
                        <c:v>-47.261512859304084</c:v>
                      </c:pt>
                      <c:pt idx="8" formatCode="General">
                        <c:v>-45.365900151285928</c:v>
                      </c:pt>
                      <c:pt idx="9" formatCode="General">
                        <c:v>-43.470287443267779</c:v>
                      </c:pt>
                      <c:pt idx="10" formatCode="General">
                        <c:v>-41.574674735249623</c:v>
                      </c:pt>
                      <c:pt idx="11" formatCode="General">
                        <c:v>-39.857878787878789</c:v>
                      </c:pt>
                      <c:pt idx="12" formatCode="General">
                        <c:v>-38.342727272727274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C06A-421C-BC75-EAF9C866FED6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-16.68690909090909</c:v>
                      </c:pt>
                      <c:pt idx="1">
                        <c:v>-16.125090909090908</c:v>
                      </c:pt>
                      <c:pt idx="2" formatCode="General">
                        <c:v>-15.50690909090909</c:v>
                      </c:pt>
                      <c:pt idx="3" formatCode="General">
                        <c:v>-14.835636363636363</c:v>
                      </c:pt>
                      <c:pt idx="4" formatCode="General">
                        <c:v>-14.145149773071102</c:v>
                      </c:pt>
                      <c:pt idx="5" formatCode="General">
                        <c:v>-13.459521936459907</c:v>
                      </c:pt>
                      <c:pt idx="6" formatCode="General">
                        <c:v>-12.773894099848713</c:v>
                      </c:pt>
                      <c:pt idx="7" formatCode="General">
                        <c:v>-12.088266263237518</c:v>
                      </c:pt>
                      <c:pt idx="8" formatCode="General">
                        <c:v>-11.402638426626323</c:v>
                      </c:pt>
                      <c:pt idx="9" formatCode="General">
                        <c:v>-10.717010590015128</c:v>
                      </c:pt>
                      <c:pt idx="10" formatCode="General">
                        <c:v>-10.031382753403932</c:v>
                      </c:pt>
                      <c:pt idx="11" formatCode="General">
                        <c:v>-9.4079333333333341</c:v>
                      </c:pt>
                      <c:pt idx="12" formatCode="General">
                        <c:v>-8.8546000000000014</c:v>
                      </c:pt>
                      <c:pt idx="13" formatCode="General">
                        <c:v>-8.3102121212121229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-6.1078727272727269</c:v>
                      </c:pt>
                      <c:pt idx="19" formatCode="General">
                        <c:v>-5.8288000000000002</c:v>
                      </c:pt>
                      <c:pt idx="20" formatCode="General">
                        <c:v>-5.6421333333333328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C06A-421C-BC75-EAF9C866FED6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C06A-421C-BC75-EAF9C866FED6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C06A-421C-BC75-EAF9C866FED6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C06A-421C-BC75-EAF9C866FED6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C06A-421C-BC75-EAF9C866FED6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C06A-421C-BC75-EAF9C866FED6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C06A-421C-BC75-EAF9C866FED6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C06A-421C-BC75-EAF9C866FED6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C06A-421C-BC75-EAF9C866FED6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C06A-421C-BC75-EAF9C866FED6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C06A-421C-BC75-EAF9C866FED6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C06A-421C-BC75-EAF9C866FED6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C06A-421C-BC75-EAF9C866FED6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C06A-421C-BC75-EAF9C866FED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5702441020788"/>
          <c:y val="1.41269686334021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-185.65945454545454</c:v>
                </c:pt>
                <c:pt idx="1">
                  <c:v>-180.33072727272727</c:v>
                </c:pt>
                <c:pt idx="2" formatCode="General">
                  <c:v>-175.38527272727273</c:v>
                </c:pt>
                <c:pt idx="3" formatCode="General">
                  <c:v>-170.78933333333333</c:v>
                </c:pt>
                <c:pt idx="4" formatCode="General">
                  <c:v>-166.35854545454546</c:v>
                </c:pt>
                <c:pt idx="5" formatCode="General">
                  <c:v>-162.34036363636363</c:v>
                </c:pt>
                <c:pt idx="6" formatCode="General">
                  <c:v>-158.49319277108435</c:v>
                </c:pt>
                <c:pt idx="7" formatCode="General">
                  <c:v>-154.87271084337348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-94.884715151515152</c:v>
                </c:pt>
                <c:pt idx="52" formatCode="General">
                  <c:v>-94.681806060606064</c:v>
                </c:pt>
                <c:pt idx="53" formatCode="General">
                  <c:v>-95.163018181818188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-101.85945454545454</c:v>
                </c:pt>
                <c:pt idx="68" formatCode="General">
                  <c:v>-102.3309696969697</c:v>
                </c:pt>
                <c:pt idx="69" formatCode="General">
                  <c:v>-102.81745454545455</c:v>
                </c:pt>
                <c:pt idx="70" formatCode="General">
                  <c:v>-103.312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D2A-403B-8B57-0D454C22C972}"/>
            </c:ext>
          </c:extLst>
        </c:ser>
        <c:ser>
          <c:idx val="70"/>
          <c:order val="70"/>
          <c:tx>
            <c:strRef>
              <c:f>'Gibbs-EVAL'!$A$171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-187.38066666666666</c:v>
                </c:pt>
                <c:pt idx="1">
                  <c:v>-182.07072727272725</c:v>
                </c:pt>
                <c:pt idx="2" formatCode="General">
                  <c:v>-177.12527272727272</c:v>
                </c:pt>
                <c:pt idx="3" formatCode="General">
                  <c:v>-172.5691515151515</c:v>
                </c:pt>
                <c:pt idx="4" formatCode="General">
                  <c:v>-168.23066565809378</c:v>
                </c:pt>
                <c:pt idx="5" formatCode="General">
                  <c:v>-164.73898638426624</c:v>
                </c:pt>
                <c:pt idx="6" formatCode="General">
                  <c:v>-161.24730711043873</c:v>
                </c:pt>
                <c:pt idx="7" formatCode="General">
                  <c:v>-157.75562783661118</c:v>
                </c:pt>
                <c:pt idx="8" formatCode="General">
                  <c:v>-154.26394856278367</c:v>
                </c:pt>
                <c:pt idx="9" formatCode="General">
                  <c:v>-150.77226928895612</c:v>
                </c:pt>
                <c:pt idx="10" formatCode="General">
                  <c:v>-147.28059001512861</c:v>
                </c:pt>
                <c:pt idx="11" formatCode="General">
                  <c:v>-144.13393939393941</c:v>
                </c:pt>
                <c:pt idx="12" formatCode="General">
                  <c:v>-141.37636363636364</c:v>
                </c:pt>
                <c:pt idx="13" formatCode="General">
                  <c:v>-138.80763636363636</c:v>
                </c:pt>
                <c:pt idx="14" formatCode="General">
                  <c:v>-136.31981927710842</c:v>
                </c:pt>
                <c:pt idx="15" formatCode="General">
                  <c:v>-134.02463855421684</c:v>
                </c:pt>
                <c:pt idx="16" formatCode="General">
                  <c:v>-131.83672727272725</c:v>
                </c:pt>
                <c:pt idx="17" formatCode="General">
                  <c:v>-129.75187878787878</c:v>
                </c:pt>
                <c:pt idx="18" formatCode="General">
                  <c:v>-127.82860606060606</c:v>
                </c:pt>
                <c:pt idx="19" formatCode="General">
                  <c:v>-125.97109090909092</c:v>
                </c:pt>
                <c:pt idx="20" formatCode="General">
                  <c:v>-124.26199999999999</c:v>
                </c:pt>
                <c:pt idx="21" formatCode="General">
                  <c:v>-122.62757575757574</c:v>
                </c:pt>
                <c:pt idx="22" formatCode="General">
                  <c:v>-121.05181818181818</c:v>
                </c:pt>
                <c:pt idx="23" formatCode="General">
                  <c:v>-119.61626506024095</c:v>
                </c:pt>
                <c:pt idx="24" formatCode="General">
                  <c:v>-118.21969696969695</c:v>
                </c:pt>
                <c:pt idx="25" formatCode="General">
                  <c:v>-116.89848484848484</c:v>
                </c:pt>
                <c:pt idx="26" formatCode="General">
                  <c:v>-115.67545454545456</c:v>
                </c:pt>
                <c:pt idx="27" formatCode="General">
                  <c:v>-114.5178787878788</c:v>
                </c:pt>
                <c:pt idx="28" formatCode="General">
                  <c:v>-113.49272727272728</c:v>
                </c:pt>
                <c:pt idx="29" formatCode="General">
                  <c:v>-112.50545454545455</c:v>
                </c:pt>
                <c:pt idx="30" formatCode="General">
                  <c:v>-111.59030303030303</c:v>
                </c:pt>
                <c:pt idx="31" formatCode="General">
                  <c:v>-110.74530120481928</c:v>
                </c:pt>
                <c:pt idx="32" formatCode="General">
                  <c:v>-109.93807228915662</c:v>
                </c:pt>
                <c:pt idx="33" formatCode="General">
                  <c:v>-109.18</c:v>
                </c:pt>
                <c:pt idx="34" formatCode="General">
                  <c:v>-108.44715151515152</c:v>
                </c:pt>
                <c:pt idx="35" formatCode="General">
                  <c:v>-107.76230303030304</c:v>
                </c:pt>
                <c:pt idx="36" formatCode="General">
                  <c:v>-107.10254545454546</c:v>
                </c:pt>
                <c:pt idx="37" formatCode="General">
                  <c:v>-106.45869894099849</c:v>
                </c:pt>
                <c:pt idx="38" formatCode="General">
                  <c:v>-105.92617246596068</c:v>
                </c:pt>
                <c:pt idx="39" formatCode="General">
                  <c:v>-105.39364599092285</c:v>
                </c:pt>
                <c:pt idx="40" formatCode="General">
                  <c:v>-104.86111951588502</c:v>
                </c:pt>
                <c:pt idx="41" formatCode="General">
                  <c:v>-104.3285930408472</c:v>
                </c:pt>
                <c:pt idx="42" formatCode="General">
                  <c:v>-103.79606656580938</c:v>
                </c:pt>
                <c:pt idx="43" formatCode="General">
                  <c:v>-103.26354009077156</c:v>
                </c:pt>
                <c:pt idx="44" formatCode="General">
                  <c:v>-102.80582450832073</c:v>
                </c:pt>
                <c:pt idx="45" formatCode="General">
                  <c:v>-102.44727685325265</c:v>
                </c:pt>
                <c:pt idx="46" formatCode="General">
                  <c:v>-102.08872919818457</c:v>
                </c:pt>
                <c:pt idx="47" formatCode="General">
                  <c:v>-101.73018154311649</c:v>
                </c:pt>
                <c:pt idx="48" formatCode="General">
                  <c:v>-101.37163388804841</c:v>
                </c:pt>
                <c:pt idx="49" formatCode="General">
                  <c:v>-101.01308623298033</c:v>
                </c:pt>
                <c:pt idx="50" formatCode="General">
                  <c:v>-100.65453857791226</c:v>
                </c:pt>
                <c:pt idx="51" formatCode="General">
                  <c:v>-100.57036969696971</c:v>
                </c:pt>
                <c:pt idx="52" formatCode="General">
                  <c:v>-100.54643030303031</c:v>
                </c:pt>
                <c:pt idx="53" formatCode="General">
                  <c:v>-100.52249090909091</c:v>
                </c:pt>
                <c:pt idx="54" formatCode="General">
                  <c:v>-100.49855151515152</c:v>
                </c:pt>
                <c:pt idx="55" formatCode="General">
                  <c:v>-100.47461212121212</c:v>
                </c:pt>
                <c:pt idx="56" formatCode="General">
                  <c:v>-100.45067272727273</c:v>
                </c:pt>
                <c:pt idx="57" formatCode="General">
                  <c:v>-100.48236144578314</c:v>
                </c:pt>
                <c:pt idx="58" formatCode="General">
                  <c:v>-100.71127710843373</c:v>
                </c:pt>
                <c:pt idx="59" formatCode="General">
                  <c:v>-100.97762424242424</c:v>
                </c:pt>
                <c:pt idx="60" formatCode="General">
                  <c:v>-101.27338181818182</c:v>
                </c:pt>
                <c:pt idx="61" formatCode="General">
                  <c:v>-101.61105454545454</c:v>
                </c:pt>
                <c:pt idx="62" formatCode="General">
                  <c:v>-101.95980606060606</c:v>
                </c:pt>
                <c:pt idx="63" formatCode="General">
                  <c:v>-102.32829090909091</c:v>
                </c:pt>
                <c:pt idx="64" formatCode="General">
                  <c:v>-102.69677575757576</c:v>
                </c:pt>
                <c:pt idx="65" formatCode="General">
                  <c:v>-103.06526060606062</c:v>
                </c:pt>
                <c:pt idx="66" formatCode="General">
                  <c:v>-103.45590361445784</c:v>
                </c:pt>
                <c:pt idx="67" formatCode="General">
                  <c:v>-103.85000000000001</c:v>
                </c:pt>
                <c:pt idx="68" formatCode="General">
                  <c:v>-104.25000000000001</c:v>
                </c:pt>
                <c:pt idx="69" formatCode="General">
                  <c:v>-104.64054545454546</c:v>
                </c:pt>
                <c:pt idx="70" formatCode="General">
                  <c:v>-105.026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8-BD2A-403B-8B57-0D454C22C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-15.537748865355521</c:v>
                      </c:pt>
                      <c:pt idx="1">
                        <c:v>-15.697506807866869</c:v>
                      </c:pt>
                      <c:pt idx="2" formatCode="General">
                        <c:v>-15.857264750378215</c:v>
                      </c:pt>
                      <c:pt idx="3" formatCode="General">
                        <c:v>-16.017022692889562</c:v>
                      </c:pt>
                      <c:pt idx="4" formatCode="General">
                        <c:v>-16.178124054462938</c:v>
                      </c:pt>
                      <c:pt idx="5" formatCode="General">
                        <c:v>-16.354674735249624</c:v>
                      </c:pt>
                      <c:pt idx="6" formatCode="General">
                        <c:v>-16.53122541603631</c:v>
                      </c:pt>
                      <c:pt idx="7" formatCode="General">
                        <c:v>-16.707776096822997</c:v>
                      </c:pt>
                      <c:pt idx="8" formatCode="General">
                        <c:v>-16.884326777609683</c:v>
                      </c:pt>
                      <c:pt idx="9" formatCode="General">
                        <c:v>-17.060877458396369</c:v>
                      </c:pt>
                      <c:pt idx="10" formatCode="General">
                        <c:v>-17.237428139183056</c:v>
                      </c:pt>
                      <c:pt idx="11" formatCode="General">
                        <c:v>-17.412912254160361</c:v>
                      </c:pt>
                      <c:pt idx="12" formatCode="General">
                        <c:v>-17.587193645990922</c:v>
                      </c:pt>
                      <c:pt idx="13" formatCode="General">
                        <c:v>-17.76147503782148</c:v>
                      </c:pt>
                      <c:pt idx="14" formatCode="General">
                        <c:v>-17.935756429652042</c:v>
                      </c:pt>
                      <c:pt idx="15" formatCode="General">
                        <c:v>-18.110037821482599</c:v>
                      </c:pt>
                      <c:pt idx="16" formatCode="General">
                        <c:v>-18.284319213313161</c:v>
                      </c:pt>
                      <c:pt idx="17" formatCode="General">
                        <c:v>-18.458600605143719</c:v>
                      </c:pt>
                      <c:pt idx="18" formatCode="General">
                        <c:v>-18.625075642965204</c:v>
                      </c:pt>
                      <c:pt idx="19" formatCode="General">
                        <c:v>-18.790279878971255</c:v>
                      </c:pt>
                      <c:pt idx="20" formatCode="General">
                        <c:v>-18.955484114977306</c:v>
                      </c:pt>
                      <c:pt idx="21" formatCode="General">
                        <c:v>-19.120688350983357</c:v>
                      </c:pt>
                      <c:pt idx="22" formatCode="General">
                        <c:v>-19.285892586989412</c:v>
                      </c:pt>
                      <c:pt idx="23" formatCode="General">
                        <c:v>-19.451096822995463</c:v>
                      </c:pt>
                      <c:pt idx="24" formatCode="General">
                        <c:v>-19.614545454545457</c:v>
                      </c:pt>
                      <c:pt idx="25" formatCode="General">
                        <c:v>-19.772727272727273</c:v>
                      </c:pt>
                      <c:pt idx="26" formatCode="General">
                        <c:v>-19.929818181818181</c:v>
                      </c:pt>
                      <c:pt idx="27" formatCode="General">
                        <c:v>-20.086181818181821</c:v>
                      </c:pt>
                      <c:pt idx="28" formatCode="General">
                        <c:v>-20.237363636363636</c:v>
                      </c:pt>
                      <c:pt idx="29" formatCode="General">
                        <c:v>-20.388272727272728</c:v>
                      </c:pt>
                      <c:pt idx="30" formatCode="General">
                        <c:v>-20.539181818181817</c:v>
                      </c:pt>
                      <c:pt idx="31" formatCode="General">
                        <c:v>-20.683747352496216</c:v>
                      </c:pt>
                      <c:pt idx="32" formatCode="General">
                        <c:v>-20.824897125567322</c:v>
                      </c:pt>
                      <c:pt idx="33" formatCode="General">
                        <c:v>-20.966046898638425</c:v>
                      </c:pt>
                      <c:pt idx="34" formatCode="General">
                        <c:v>-21.107196671709531</c:v>
                      </c:pt>
                      <c:pt idx="35" formatCode="General">
                        <c:v>-21.248346444780633</c:v>
                      </c:pt>
                      <c:pt idx="36" formatCode="General">
                        <c:v>-21.38949621785174</c:v>
                      </c:pt>
                      <c:pt idx="37" formatCode="General">
                        <c:v>-21.530210287443268</c:v>
                      </c:pt>
                      <c:pt idx="38" formatCode="General">
                        <c:v>-21.66046747352496</c:v>
                      </c:pt>
                      <c:pt idx="39" formatCode="General">
                        <c:v>-21.790724659606656</c:v>
                      </c:pt>
                      <c:pt idx="40" formatCode="General">
                        <c:v>-21.920981845688349</c:v>
                      </c:pt>
                      <c:pt idx="41" formatCode="General">
                        <c:v>-22.051239031770045</c:v>
                      </c:pt>
                      <c:pt idx="42" formatCode="General">
                        <c:v>-22.181496217851738</c:v>
                      </c:pt>
                      <c:pt idx="43" formatCode="General">
                        <c:v>-22.311753403933434</c:v>
                      </c:pt>
                      <c:pt idx="44" formatCode="General">
                        <c:v>-22.439668683812403</c:v>
                      </c:pt>
                      <c:pt idx="45" formatCode="General">
                        <c:v>-22.564479576399393</c:v>
                      </c:pt>
                      <c:pt idx="46" formatCode="General">
                        <c:v>-22.689290468986382</c:v>
                      </c:pt>
                      <c:pt idx="47" formatCode="General">
                        <c:v>-22.814101361573371</c:v>
                      </c:pt>
                      <c:pt idx="48" formatCode="General">
                        <c:v>-22.938912254160361</c:v>
                      </c:pt>
                      <c:pt idx="49" formatCode="General">
                        <c:v>-23.06372314674735</c:v>
                      </c:pt>
                      <c:pt idx="50" formatCode="General">
                        <c:v>-23.188534039334343</c:v>
                      </c:pt>
                      <c:pt idx="51" formatCode="General">
                        <c:v>-23.312754545454546</c:v>
                      </c:pt>
                      <c:pt idx="52" formatCode="General">
                        <c:v>-23.436845454545455</c:v>
                      </c:pt>
                      <c:pt idx="53" formatCode="General">
                        <c:v>-23.560936363636365</c:v>
                      </c:pt>
                      <c:pt idx="54" formatCode="General">
                        <c:v>-23.685027272727272</c:v>
                      </c:pt>
                      <c:pt idx="55" formatCode="General">
                        <c:v>-23.809118181818182</c:v>
                      </c:pt>
                      <c:pt idx="56" formatCode="General">
                        <c:v>-23.933209090909092</c:v>
                      </c:pt>
                      <c:pt idx="57" formatCode="General">
                        <c:v>-24.057831325301208</c:v>
                      </c:pt>
                      <c:pt idx="58" formatCode="General">
                        <c:v>-24.184337349397591</c:v>
                      </c:pt>
                      <c:pt idx="59" formatCode="General">
                        <c:v>-24.31330909090909</c:v>
                      </c:pt>
                      <c:pt idx="60" formatCode="General">
                        <c:v>-24.444218181818179</c:v>
                      </c:pt>
                      <c:pt idx="61" formatCode="General">
                        <c:v>-24.578436363636364</c:v>
                      </c:pt>
                      <c:pt idx="62" formatCode="General">
                        <c:v>-24.713927272727275</c:v>
                      </c:pt>
                      <c:pt idx="63" formatCode="General">
                        <c:v>-24.852109090909092</c:v>
                      </c:pt>
                      <c:pt idx="64" formatCode="General">
                        <c:v>-24.999853252647505</c:v>
                      </c:pt>
                      <c:pt idx="65" formatCode="General">
                        <c:v>-25.153711043872921</c:v>
                      </c:pt>
                      <c:pt idx="66" formatCode="General">
                        <c:v>-25.307568835098337</c:v>
                      </c:pt>
                      <c:pt idx="67" formatCode="General">
                        <c:v>-25.461426626323753</c:v>
                      </c:pt>
                      <c:pt idx="68" formatCode="General">
                        <c:v>-25.615284417549169</c:v>
                      </c:pt>
                      <c:pt idx="69" formatCode="General">
                        <c:v>-25.769142208774586</c:v>
                      </c:pt>
                      <c:pt idx="70" formatCode="General">
                        <c:v>-25.923000000000002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BD2A-403B-8B57-0D454C22C97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-20.716998487140696</c:v>
                      </c:pt>
                      <c:pt idx="1">
                        <c:v>-20.930009077155823</c:v>
                      </c:pt>
                      <c:pt idx="2" formatCode="General">
                        <c:v>-21.143019667170954</c:v>
                      </c:pt>
                      <c:pt idx="3" formatCode="General">
                        <c:v>-21.356030257186081</c:v>
                      </c:pt>
                      <c:pt idx="4" formatCode="General">
                        <c:v>-21.570832072617247</c:v>
                      </c:pt>
                      <c:pt idx="5" formatCode="General">
                        <c:v>-21.80623298033283</c:v>
                      </c:pt>
                      <c:pt idx="6" formatCode="General">
                        <c:v>-22.041633888048413</c:v>
                      </c:pt>
                      <c:pt idx="7" formatCode="General">
                        <c:v>-22.277034795763996</c:v>
                      </c:pt>
                      <c:pt idx="8" formatCode="General">
                        <c:v>-22.512435703479575</c:v>
                      </c:pt>
                      <c:pt idx="9" formatCode="General">
                        <c:v>-22.747836611195158</c:v>
                      </c:pt>
                      <c:pt idx="10" formatCode="General">
                        <c:v>-22.983237518910741</c:v>
                      </c:pt>
                      <c:pt idx="11" formatCode="General">
                        <c:v>-23.217216338880483</c:v>
                      </c:pt>
                      <c:pt idx="12" formatCode="General">
                        <c:v>-23.449591527987899</c:v>
                      </c:pt>
                      <c:pt idx="13" formatCode="General">
                        <c:v>-23.68196671709531</c:v>
                      </c:pt>
                      <c:pt idx="14" formatCode="General">
                        <c:v>-23.914341906202722</c:v>
                      </c:pt>
                      <c:pt idx="15" formatCode="General">
                        <c:v>-24.146717095310137</c:v>
                      </c:pt>
                      <c:pt idx="16" formatCode="General">
                        <c:v>-24.379092284417549</c:v>
                      </c:pt>
                      <c:pt idx="17" formatCode="General">
                        <c:v>-24.611467473524961</c:v>
                      </c:pt>
                      <c:pt idx="18" formatCode="General">
                        <c:v>-24.83343419062027</c:v>
                      </c:pt>
                      <c:pt idx="19" formatCode="General">
                        <c:v>-25.053706505295008</c:v>
                      </c:pt>
                      <c:pt idx="20" formatCode="General">
                        <c:v>-25.273978819969741</c:v>
                      </c:pt>
                      <c:pt idx="21" formatCode="General">
                        <c:v>-25.494251134644479</c:v>
                      </c:pt>
                      <c:pt idx="22" formatCode="General">
                        <c:v>-25.714523449319213</c:v>
                      </c:pt>
                      <c:pt idx="23" formatCode="General">
                        <c:v>-25.93479576399395</c:v>
                      </c:pt>
                      <c:pt idx="24" formatCode="General">
                        <c:v>-26.152727272727272</c:v>
                      </c:pt>
                      <c:pt idx="25" formatCode="General">
                        <c:v>-26.363636363636363</c:v>
                      </c:pt>
                      <c:pt idx="26" formatCode="General">
                        <c:v>-26.573090909090912</c:v>
                      </c:pt>
                      <c:pt idx="27" formatCode="General">
                        <c:v>-26.781575757575759</c:v>
                      </c:pt>
                      <c:pt idx="28" formatCode="General">
                        <c:v>-26.983151515151516</c:v>
                      </c:pt>
                      <c:pt idx="29" formatCode="General">
                        <c:v>-27.184363636363635</c:v>
                      </c:pt>
                      <c:pt idx="30" formatCode="General">
                        <c:v>-27.385575757575758</c:v>
                      </c:pt>
                      <c:pt idx="31" formatCode="General">
                        <c:v>-27.578329803328291</c:v>
                      </c:pt>
                      <c:pt idx="32" formatCode="General">
                        <c:v>-27.76652950075643</c:v>
                      </c:pt>
                      <c:pt idx="33" formatCode="General">
                        <c:v>-27.95472919818457</c:v>
                      </c:pt>
                      <c:pt idx="34" formatCode="General">
                        <c:v>-28.142928895612709</c:v>
                      </c:pt>
                      <c:pt idx="35" formatCode="General">
                        <c:v>-28.331128593040845</c:v>
                      </c:pt>
                      <c:pt idx="36" formatCode="General">
                        <c:v>-28.519328290468984</c:v>
                      </c:pt>
                      <c:pt idx="37" formatCode="General">
                        <c:v>-28.706947049924356</c:v>
                      </c:pt>
                      <c:pt idx="38" formatCode="General">
                        <c:v>-28.880623298033282</c:v>
                      </c:pt>
                      <c:pt idx="39" formatCode="General">
                        <c:v>-29.054299546142207</c:v>
                      </c:pt>
                      <c:pt idx="40" formatCode="General">
                        <c:v>-29.227975794251133</c:v>
                      </c:pt>
                      <c:pt idx="41" formatCode="General">
                        <c:v>-29.401652042360059</c:v>
                      </c:pt>
                      <c:pt idx="42" formatCode="General">
                        <c:v>-29.575328290468985</c:v>
                      </c:pt>
                      <c:pt idx="43" formatCode="General">
                        <c:v>-29.74900453857791</c:v>
                      </c:pt>
                      <c:pt idx="44" formatCode="General">
                        <c:v>-29.919558245083206</c:v>
                      </c:pt>
                      <c:pt idx="45" formatCode="General">
                        <c:v>-30.085972768532525</c:v>
                      </c:pt>
                      <c:pt idx="46" formatCode="General">
                        <c:v>-30.252387291981844</c:v>
                      </c:pt>
                      <c:pt idx="47" formatCode="General">
                        <c:v>-30.418801815431166</c:v>
                      </c:pt>
                      <c:pt idx="48" formatCode="General">
                        <c:v>-30.585216338880485</c:v>
                      </c:pt>
                      <c:pt idx="49" formatCode="General">
                        <c:v>-30.751630862329804</c:v>
                      </c:pt>
                      <c:pt idx="50" formatCode="General">
                        <c:v>-30.918045385779124</c:v>
                      </c:pt>
                      <c:pt idx="51" formatCode="General">
                        <c:v>-31.083672727272727</c:v>
                      </c:pt>
                      <c:pt idx="52" formatCode="General">
                        <c:v>-31.249127272727275</c:v>
                      </c:pt>
                      <c:pt idx="53" formatCode="General">
                        <c:v>-31.414581818181819</c:v>
                      </c:pt>
                      <c:pt idx="54" formatCode="General">
                        <c:v>-31.580036363636363</c:v>
                      </c:pt>
                      <c:pt idx="55" formatCode="General">
                        <c:v>-31.745490909090908</c:v>
                      </c:pt>
                      <c:pt idx="56" formatCode="General">
                        <c:v>-31.910945454545455</c:v>
                      </c:pt>
                      <c:pt idx="57" formatCode="General">
                        <c:v>-32.077108433734942</c:v>
                      </c:pt>
                      <c:pt idx="58" formatCode="General">
                        <c:v>-32.245783132530121</c:v>
                      </c:pt>
                      <c:pt idx="59" formatCode="General">
                        <c:v>-32.417745454545454</c:v>
                      </c:pt>
                      <c:pt idx="60" formatCode="General">
                        <c:v>-32.592290909090906</c:v>
                      </c:pt>
                      <c:pt idx="61" formatCode="General">
                        <c:v>-32.771248484848485</c:v>
                      </c:pt>
                      <c:pt idx="62" formatCode="General">
                        <c:v>-32.951903030303036</c:v>
                      </c:pt>
                      <c:pt idx="63" formatCode="General">
                        <c:v>-33.136145454545456</c:v>
                      </c:pt>
                      <c:pt idx="64" formatCode="General">
                        <c:v>-33.33313767019667</c:v>
                      </c:pt>
                      <c:pt idx="65" formatCode="General">
                        <c:v>-33.538281391830559</c:v>
                      </c:pt>
                      <c:pt idx="66" formatCode="General">
                        <c:v>-33.743425113464447</c:v>
                      </c:pt>
                      <c:pt idx="67" formatCode="General">
                        <c:v>-33.948568835098335</c:v>
                      </c:pt>
                      <c:pt idx="68" formatCode="General">
                        <c:v>-34.153712556732224</c:v>
                      </c:pt>
                      <c:pt idx="69" formatCode="General">
                        <c:v>-34.358856278366112</c:v>
                      </c:pt>
                      <c:pt idx="70" formatCode="General">
                        <c:v>-34.564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D2A-403B-8B57-0D454C22C97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BD2A-403B-8B57-0D454C22C97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-25.896248108925867</c:v>
                      </c:pt>
                      <c:pt idx="1">
                        <c:v>-26.162511346444781</c:v>
                      </c:pt>
                      <c:pt idx="2" formatCode="General">
                        <c:v>-26.428774583963691</c:v>
                      </c:pt>
                      <c:pt idx="3" formatCode="General">
                        <c:v>-26.6950378214826</c:v>
                      </c:pt>
                      <c:pt idx="4" formatCode="General">
                        <c:v>-26.963540090771556</c:v>
                      </c:pt>
                      <c:pt idx="5" formatCode="General">
                        <c:v>-27.257791225416035</c:v>
                      </c:pt>
                      <c:pt idx="6" formatCode="General">
                        <c:v>-27.552042360060515</c:v>
                      </c:pt>
                      <c:pt idx="7" formatCode="General">
                        <c:v>-27.846293494704991</c:v>
                      </c:pt>
                      <c:pt idx="8" formatCode="General">
                        <c:v>-28.140544629349471</c:v>
                      </c:pt>
                      <c:pt idx="9" formatCode="General">
                        <c:v>-28.43479576399395</c:v>
                      </c:pt>
                      <c:pt idx="10" formatCode="General">
                        <c:v>-28.729046898638426</c:v>
                      </c:pt>
                      <c:pt idx="11" formatCode="General">
                        <c:v>-29.021520423600606</c:v>
                      </c:pt>
                      <c:pt idx="12" formatCode="General">
                        <c:v>-29.311989409984871</c:v>
                      </c:pt>
                      <c:pt idx="13" formatCode="General">
                        <c:v>-29.602458396369137</c:v>
                      </c:pt>
                      <c:pt idx="14" formatCode="General">
                        <c:v>-29.892927382753406</c:v>
                      </c:pt>
                      <c:pt idx="15" formatCode="General">
                        <c:v>-30.183396369137672</c:v>
                      </c:pt>
                      <c:pt idx="16" formatCode="General">
                        <c:v>-30.473865355521937</c:v>
                      </c:pt>
                      <c:pt idx="17" formatCode="General">
                        <c:v>-30.764334341906203</c:v>
                      </c:pt>
                      <c:pt idx="18" formatCode="General">
                        <c:v>-31.04179273827534</c:v>
                      </c:pt>
                      <c:pt idx="19" formatCode="General">
                        <c:v>-31.31713313161876</c:v>
                      </c:pt>
                      <c:pt idx="20" formatCode="General">
                        <c:v>-31.59247352496218</c:v>
                      </c:pt>
                      <c:pt idx="21" formatCode="General">
                        <c:v>-31.867813918305597</c:v>
                      </c:pt>
                      <c:pt idx="22" formatCode="General">
                        <c:v>-32.143154311649013</c:v>
                      </c:pt>
                      <c:pt idx="23" formatCode="General">
                        <c:v>-32.418494704992433</c:v>
                      </c:pt>
                      <c:pt idx="24" formatCode="General">
                        <c:v>-32.690909090909088</c:v>
                      </c:pt>
                      <c:pt idx="25" formatCode="General">
                        <c:v>-32.954545454545453</c:v>
                      </c:pt>
                      <c:pt idx="26" formatCode="General">
                        <c:v>-33.216363636363639</c:v>
                      </c:pt>
                      <c:pt idx="27" formatCode="General">
                        <c:v>-33.476969696969697</c:v>
                      </c:pt>
                      <c:pt idx="28" formatCode="General">
                        <c:v>-33.728939393939399</c:v>
                      </c:pt>
                      <c:pt idx="29" formatCode="General">
                        <c:v>-33.980454545454549</c:v>
                      </c:pt>
                      <c:pt idx="30" formatCode="General">
                        <c:v>-34.231969696969699</c:v>
                      </c:pt>
                      <c:pt idx="31" formatCode="General">
                        <c:v>-34.472912254160363</c:v>
                      </c:pt>
                      <c:pt idx="32" formatCode="General">
                        <c:v>-34.708161875945535</c:v>
                      </c:pt>
                      <c:pt idx="33" formatCode="General">
                        <c:v>-34.943411497730708</c:v>
                      </c:pt>
                      <c:pt idx="34" formatCode="General">
                        <c:v>-35.178661119515887</c:v>
                      </c:pt>
                      <c:pt idx="35" formatCode="General">
                        <c:v>-35.413910741301059</c:v>
                      </c:pt>
                      <c:pt idx="36" formatCode="General">
                        <c:v>-35.649160363086231</c:v>
                      </c:pt>
                      <c:pt idx="37" formatCode="General">
                        <c:v>-35.883683812405444</c:v>
                      </c:pt>
                      <c:pt idx="38" formatCode="General">
                        <c:v>-36.100779122541603</c:v>
                      </c:pt>
                      <c:pt idx="39" formatCode="General">
                        <c:v>-36.317874432677762</c:v>
                      </c:pt>
                      <c:pt idx="40" formatCode="General">
                        <c:v>-36.534969742813921</c:v>
                      </c:pt>
                      <c:pt idx="41" formatCode="General">
                        <c:v>-36.752065052950073</c:v>
                      </c:pt>
                      <c:pt idx="42" formatCode="General">
                        <c:v>-36.969160363086232</c:v>
                      </c:pt>
                      <c:pt idx="43" formatCode="General">
                        <c:v>-37.186255673222391</c:v>
                      </c:pt>
                      <c:pt idx="44" formatCode="General">
                        <c:v>-37.399447806354011</c:v>
                      </c:pt>
                      <c:pt idx="45" formatCode="General">
                        <c:v>-37.607465960665657</c:v>
                      </c:pt>
                      <c:pt idx="46" formatCode="General">
                        <c:v>-37.815484114977309</c:v>
                      </c:pt>
                      <c:pt idx="47" formatCode="General">
                        <c:v>-38.023502269288961</c:v>
                      </c:pt>
                      <c:pt idx="48" formatCode="General">
                        <c:v>-38.231520423600607</c:v>
                      </c:pt>
                      <c:pt idx="49" formatCode="General">
                        <c:v>-38.439538577912259</c:v>
                      </c:pt>
                      <c:pt idx="50" formatCode="General">
                        <c:v>-38.647556732223904</c:v>
                      </c:pt>
                      <c:pt idx="51" formatCode="General">
                        <c:v>-38.854590909090909</c:v>
                      </c:pt>
                      <c:pt idx="52" formatCode="General">
                        <c:v>-39.061409090909095</c:v>
                      </c:pt>
                      <c:pt idx="53" formatCode="General">
                        <c:v>-39.268227272727273</c:v>
                      </c:pt>
                      <c:pt idx="54" formatCode="General">
                        <c:v>-39.475045454545452</c:v>
                      </c:pt>
                      <c:pt idx="55" formatCode="General">
                        <c:v>-39.681863636363637</c:v>
                      </c:pt>
                      <c:pt idx="56" formatCode="General">
                        <c:v>-39.888681818181816</c:v>
                      </c:pt>
                      <c:pt idx="57" formatCode="General">
                        <c:v>-40.096385542168676</c:v>
                      </c:pt>
                      <c:pt idx="58" formatCode="General">
                        <c:v>-40.307228915662648</c:v>
                      </c:pt>
                      <c:pt idx="59" formatCode="General">
                        <c:v>-40.522181818181814</c:v>
                      </c:pt>
                      <c:pt idx="60" formatCode="General">
                        <c:v>-40.740363636363632</c:v>
                      </c:pt>
                      <c:pt idx="61" formatCode="General">
                        <c:v>-40.964060606060606</c:v>
                      </c:pt>
                      <c:pt idx="62" formatCode="General">
                        <c:v>-41.18987878787879</c:v>
                      </c:pt>
                      <c:pt idx="63" formatCode="General">
                        <c:v>-41.420181818181817</c:v>
                      </c:pt>
                      <c:pt idx="64" formatCode="General">
                        <c:v>-41.666422087745836</c:v>
                      </c:pt>
                      <c:pt idx="65" formatCode="General">
                        <c:v>-41.9228517397882</c:v>
                      </c:pt>
                      <c:pt idx="66" formatCode="General">
                        <c:v>-42.179281391830557</c:v>
                      </c:pt>
                      <c:pt idx="67" formatCode="General">
                        <c:v>-42.435711043872921</c:v>
                      </c:pt>
                      <c:pt idx="68" formatCode="General">
                        <c:v>-42.692140695915278</c:v>
                      </c:pt>
                      <c:pt idx="69" formatCode="General">
                        <c:v>-42.948570347957642</c:v>
                      </c:pt>
                      <c:pt idx="70" formatCode="General">
                        <c:v>-43.204999999999998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D2A-403B-8B57-0D454C22C97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D2A-403B-8B57-0D454C22C97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-36.254747352496217</c:v>
                      </c:pt>
                      <c:pt idx="1">
                        <c:v>-36.627515885022689</c:v>
                      </c:pt>
                      <c:pt idx="2" formatCode="General">
                        <c:v>-37.000284417549167</c:v>
                      </c:pt>
                      <c:pt idx="3" formatCode="General">
                        <c:v>-37.373052950075646</c:v>
                      </c:pt>
                      <c:pt idx="4" formatCode="General">
                        <c:v>-37.748956127080184</c:v>
                      </c:pt>
                      <c:pt idx="5" formatCode="General">
                        <c:v>-38.160907715582454</c:v>
                      </c:pt>
                      <c:pt idx="6" formatCode="General">
                        <c:v>-38.572859304084723</c:v>
                      </c:pt>
                      <c:pt idx="7" formatCode="General">
                        <c:v>-38.984810892586992</c:v>
                      </c:pt>
                      <c:pt idx="8" formatCode="General">
                        <c:v>-39.396762481089262</c:v>
                      </c:pt>
                      <c:pt idx="9" formatCode="General">
                        <c:v>-39.808714069591531</c:v>
                      </c:pt>
                      <c:pt idx="10" formatCode="General">
                        <c:v>-40.2206656580938</c:v>
                      </c:pt>
                      <c:pt idx="11" formatCode="General">
                        <c:v>-40.630128593040844</c:v>
                      </c:pt>
                      <c:pt idx="12" formatCode="General">
                        <c:v>-41.036785173978821</c:v>
                      </c:pt>
                      <c:pt idx="13" formatCode="General">
                        <c:v>-41.44344175491679</c:v>
                      </c:pt>
                      <c:pt idx="14" formatCode="General">
                        <c:v>-41.85009833585476</c:v>
                      </c:pt>
                      <c:pt idx="15" formatCode="General">
                        <c:v>-42.256754916792737</c:v>
                      </c:pt>
                      <c:pt idx="16" formatCode="General">
                        <c:v>-42.663411497730706</c:v>
                      </c:pt>
                      <c:pt idx="17" formatCode="General">
                        <c:v>-43.070068078668683</c:v>
                      </c:pt>
                      <c:pt idx="18" formatCode="General">
                        <c:v>-43.458509833585474</c:v>
                      </c:pt>
                      <c:pt idx="19" formatCode="General">
                        <c:v>-43.843986384266259</c:v>
                      </c:pt>
                      <c:pt idx="20" formatCode="General">
                        <c:v>-44.229462934947051</c:v>
                      </c:pt>
                      <c:pt idx="21" formatCode="General">
                        <c:v>-44.614939485627836</c:v>
                      </c:pt>
                      <c:pt idx="22" formatCode="General">
                        <c:v>-45.000416036308629</c:v>
                      </c:pt>
                      <c:pt idx="23" formatCode="General">
                        <c:v>-45.385892586989414</c:v>
                      </c:pt>
                      <c:pt idx="24" formatCode="General">
                        <c:v>-45.767272727272733</c:v>
                      </c:pt>
                      <c:pt idx="25" formatCode="General">
                        <c:v>-46.136363636363633</c:v>
                      </c:pt>
                      <c:pt idx="26" formatCode="General">
                        <c:v>-46.502909090909093</c:v>
                      </c:pt>
                      <c:pt idx="27" formatCode="General">
                        <c:v>-46.86775757575758</c:v>
                      </c:pt>
                      <c:pt idx="28" formatCode="General">
                        <c:v>-47.220515151515151</c:v>
                      </c:pt>
                      <c:pt idx="29" formatCode="General">
                        <c:v>-47.572636363636363</c:v>
                      </c:pt>
                      <c:pt idx="30" formatCode="General">
                        <c:v>-47.924757575757575</c:v>
                      </c:pt>
                      <c:pt idx="31" formatCode="General">
                        <c:v>-48.262077155824507</c:v>
                      </c:pt>
                      <c:pt idx="32" formatCode="General">
                        <c:v>-48.591426626323752</c:v>
                      </c:pt>
                      <c:pt idx="33" formatCode="General">
                        <c:v>-48.920776096822998</c:v>
                      </c:pt>
                      <c:pt idx="34" formatCode="General">
                        <c:v>-49.250125567322243</c:v>
                      </c:pt>
                      <c:pt idx="35" formatCode="General">
                        <c:v>-49.579475037821481</c:v>
                      </c:pt>
                      <c:pt idx="36" formatCode="General">
                        <c:v>-49.908824508320727</c:v>
                      </c:pt>
                      <c:pt idx="37" formatCode="General">
                        <c:v>-50.237157337367627</c:v>
                      </c:pt>
                      <c:pt idx="38" formatCode="General">
                        <c:v>-50.541090771558245</c:v>
                      </c:pt>
                      <c:pt idx="39" formatCode="General">
                        <c:v>-50.845024205748864</c:v>
                      </c:pt>
                      <c:pt idx="40" formatCode="General">
                        <c:v>-51.148957639939482</c:v>
                      </c:pt>
                      <c:pt idx="41" formatCode="General">
                        <c:v>-51.4528910741301</c:v>
                      </c:pt>
                      <c:pt idx="42" formatCode="General">
                        <c:v>-51.756824508320719</c:v>
                      </c:pt>
                      <c:pt idx="43" formatCode="General">
                        <c:v>-52.060757942511337</c:v>
                      </c:pt>
                      <c:pt idx="44" formatCode="General">
                        <c:v>-52.359226928895609</c:v>
                      </c:pt>
                      <c:pt idx="45" formatCode="General">
                        <c:v>-52.650452344931914</c:v>
                      </c:pt>
                      <c:pt idx="46" formatCode="General">
                        <c:v>-52.941677760968226</c:v>
                      </c:pt>
                      <c:pt idx="47" formatCode="General">
                        <c:v>-53.232903177004538</c:v>
                      </c:pt>
                      <c:pt idx="48" formatCode="General">
                        <c:v>-53.524128593040842</c:v>
                      </c:pt>
                      <c:pt idx="49" formatCode="General">
                        <c:v>-53.815354009077154</c:v>
                      </c:pt>
                      <c:pt idx="50" formatCode="General">
                        <c:v>-54.106579425113466</c:v>
                      </c:pt>
                      <c:pt idx="51" formatCode="General">
                        <c:v>-54.396427272727273</c:v>
                      </c:pt>
                      <c:pt idx="52" formatCode="General">
                        <c:v>-54.685972727272727</c:v>
                      </c:pt>
                      <c:pt idx="53" formatCode="General">
                        <c:v>-54.975518181818181</c:v>
                      </c:pt>
                      <c:pt idx="54" formatCode="General">
                        <c:v>-55.265063636363635</c:v>
                      </c:pt>
                      <c:pt idx="55" formatCode="General">
                        <c:v>-55.554609090909089</c:v>
                      </c:pt>
                      <c:pt idx="56" formatCode="General">
                        <c:v>-55.844154545454543</c:v>
                      </c:pt>
                      <c:pt idx="57" formatCode="General">
                        <c:v>-56.134939759036143</c:v>
                      </c:pt>
                      <c:pt idx="58" formatCode="General">
                        <c:v>-56.430120481927716</c:v>
                      </c:pt>
                      <c:pt idx="59" formatCode="General">
                        <c:v>-56.731054545454548</c:v>
                      </c:pt>
                      <c:pt idx="60" formatCode="General">
                        <c:v>-57.036509090909085</c:v>
                      </c:pt>
                      <c:pt idx="61" formatCode="General">
                        <c:v>-57.349684848484848</c:v>
                      </c:pt>
                      <c:pt idx="62" formatCode="General">
                        <c:v>-57.665830303030312</c:v>
                      </c:pt>
                      <c:pt idx="63" formatCode="General">
                        <c:v>-57.988254545454545</c:v>
                      </c:pt>
                      <c:pt idx="64" formatCode="General">
                        <c:v>-58.332990922844175</c:v>
                      </c:pt>
                      <c:pt idx="65" formatCode="General">
                        <c:v>-58.691992435703476</c:v>
                      </c:pt>
                      <c:pt idx="66" formatCode="General">
                        <c:v>-59.050993948562784</c:v>
                      </c:pt>
                      <c:pt idx="67" formatCode="General">
                        <c:v>-59.409995461422085</c:v>
                      </c:pt>
                      <c:pt idx="68" formatCode="General">
                        <c:v>-59.768996974281393</c:v>
                      </c:pt>
                      <c:pt idx="69" formatCode="General">
                        <c:v>-60.127998487140694</c:v>
                      </c:pt>
                      <c:pt idx="70" formatCode="General">
                        <c:v>-60.487000000000002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D2A-403B-8B57-0D454C22C97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-41.433996974281392</c:v>
                      </c:pt>
                      <c:pt idx="1">
                        <c:v>-41.860018154311646</c:v>
                      </c:pt>
                      <c:pt idx="2" formatCode="General">
                        <c:v>-42.286039334341908</c:v>
                      </c:pt>
                      <c:pt idx="3" formatCode="General">
                        <c:v>-42.712060514372162</c:v>
                      </c:pt>
                      <c:pt idx="4" formatCode="General">
                        <c:v>-43.141664145234493</c:v>
                      </c:pt>
                      <c:pt idx="5" formatCode="General">
                        <c:v>-43.612465960665659</c:v>
                      </c:pt>
                      <c:pt idx="6" formatCode="General">
                        <c:v>-44.083267776096825</c:v>
                      </c:pt>
                      <c:pt idx="7" formatCode="General">
                        <c:v>-44.554069591527991</c:v>
                      </c:pt>
                      <c:pt idx="8" formatCode="General">
                        <c:v>-45.02487140695915</c:v>
                      </c:pt>
                      <c:pt idx="9" formatCode="General">
                        <c:v>-45.495673222390316</c:v>
                      </c:pt>
                      <c:pt idx="10" formatCode="General">
                        <c:v>-45.966475037821482</c:v>
                      </c:pt>
                      <c:pt idx="11" formatCode="General">
                        <c:v>-46.434432677760967</c:v>
                      </c:pt>
                      <c:pt idx="12" formatCode="General">
                        <c:v>-46.899183055975797</c:v>
                      </c:pt>
                      <c:pt idx="13" formatCode="General">
                        <c:v>-47.363933434190621</c:v>
                      </c:pt>
                      <c:pt idx="14" formatCode="General">
                        <c:v>-47.828683812405444</c:v>
                      </c:pt>
                      <c:pt idx="15" formatCode="General">
                        <c:v>-48.293434190620275</c:v>
                      </c:pt>
                      <c:pt idx="16" formatCode="General">
                        <c:v>-48.758184568835098</c:v>
                      </c:pt>
                      <c:pt idx="17" formatCode="General">
                        <c:v>-49.222934947049922</c:v>
                      </c:pt>
                      <c:pt idx="18" formatCode="General">
                        <c:v>-49.66686838124054</c:v>
                      </c:pt>
                      <c:pt idx="19" formatCode="General">
                        <c:v>-50.107413010590015</c:v>
                      </c:pt>
                      <c:pt idx="20" formatCode="General">
                        <c:v>-50.547957639939483</c:v>
                      </c:pt>
                      <c:pt idx="21" formatCode="General">
                        <c:v>-50.988502269288958</c:v>
                      </c:pt>
                      <c:pt idx="22" formatCode="General">
                        <c:v>-51.429046898638425</c:v>
                      </c:pt>
                      <c:pt idx="23" formatCode="General">
                        <c:v>-51.8695915279879</c:v>
                      </c:pt>
                      <c:pt idx="24" formatCode="General">
                        <c:v>-52.305454545454545</c:v>
                      </c:pt>
                      <c:pt idx="25" formatCode="General">
                        <c:v>-52.727272727272727</c:v>
                      </c:pt>
                      <c:pt idx="26" formatCode="General">
                        <c:v>-53.146181818181823</c:v>
                      </c:pt>
                      <c:pt idx="27" formatCode="General">
                        <c:v>-53.563151515151517</c:v>
                      </c:pt>
                      <c:pt idx="28" formatCode="General">
                        <c:v>-53.966303030303031</c:v>
                      </c:pt>
                      <c:pt idx="29" formatCode="General">
                        <c:v>-54.36872727272727</c:v>
                      </c:pt>
                      <c:pt idx="30" formatCode="General">
                        <c:v>-54.771151515151516</c:v>
                      </c:pt>
                      <c:pt idx="31" formatCode="General">
                        <c:v>-55.156659606656582</c:v>
                      </c:pt>
                      <c:pt idx="32" formatCode="General">
                        <c:v>-55.533059001512861</c:v>
                      </c:pt>
                      <c:pt idx="33" formatCode="General">
                        <c:v>-55.909458396369139</c:v>
                      </c:pt>
                      <c:pt idx="34" formatCode="General">
                        <c:v>-56.285857791225418</c:v>
                      </c:pt>
                      <c:pt idx="35" formatCode="General">
                        <c:v>-56.662257186081689</c:v>
                      </c:pt>
                      <c:pt idx="36" formatCode="General">
                        <c:v>-57.038656580937968</c:v>
                      </c:pt>
                      <c:pt idx="37" formatCode="General">
                        <c:v>-57.413894099848712</c:v>
                      </c:pt>
                      <c:pt idx="38" formatCode="General">
                        <c:v>-57.761246596066563</c:v>
                      </c:pt>
                      <c:pt idx="39" formatCode="General">
                        <c:v>-58.108599092284415</c:v>
                      </c:pt>
                      <c:pt idx="40" formatCode="General">
                        <c:v>-58.455951588502266</c:v>
                      </c:pt>
                      <c:pt idx="41" formatCode="General">
                        <c:v>-58.803304084720118</c:v>
                      </c:pt>
                      <c:pt idx="42" formatCode="General">
                        <c:v>-59.150656580937969</c:v>
                      </c:pt>
                      <c:pt idx="43" formatCode="General">
                        <c:v>-59.498009077155821</c:v>
                      </c:pt>
                      <c:pt idx="44" formatCode="General">
                        <c:v>-59.839116490166411</c:v>
                      </c:pt>
                      <c:pt idx="45" formatCode="General">
                        <c:v>-60.171945537065049</c:v>
                      </c:pt>
                      <c:pt idx="46" formatCode="General">
                        <c:v>-60.504774583963687</c:v>
                      </c:pt>
                      <c:pt idx="47" formatCode="General">
                        <c:v>-60.837603630862333</c:v>
                      </c:pt>
                      <c:pt idx="48" formatCode="General">
                        <c:v>-61.170432677760971</c:v>
                      </c:pt>
                      <c:pt idx="49" formatCode="General">
                        <c:v>-61.503261724659609</c:v>
                      </c:pt>
                      <c:pt idx="50" formatCode="General">
                        <c:v>-61.836090771558247</c:v>
                      </c:pt>
                      <c:pt idx="51" formatCode="General">
                        <c:v>-62.167345454545455</c:v>
                      </c:pt>
                      <c:pt idx="52" formatCode="General">
                        <c:v>-62.49825454545455</c:v>
                      </c:pt>
                      <c:pt idx="53" formatCode="General">
                        <c:v>-62.829163636363639</c:v>
                      </c:pt>
                      <c:pt idx="54" formatCode="General">
                        <c:v>-63.160072727272727</c:v>
                      </c:pt>
                      <c:pt idx="55" formatCode="General">
                        <c:v>-63.490981818181815</c:v>
                      </c:pt>
                      <c:pt idx="56" formatCode="General">
                        <c:v>-63.821890909090911</c:v>
                      </c:pt>
                      <c:pt idx="57" formatCode="General">
                        <c:v>-64.154216867469884</c:v>
                      </c:pt>
                      <c:pt idx="58" formatCode="General">
                        <c:v>-64.491566265060243</c:v>
                      </c:pt>
                      <c:pt idx="59" formatCode="General">
                        <c:v>-64.835490909090908</c:v>
                      </c:pt>
                      <c:pt idx="60" formatCode="General">
                        <c:v>-65.184581818181812</c:v>
                      </c:pt>
                      <c:pt idx="61" formatCode="General">
                        <c:v>-65.54249696969697</c:v>
                      </c:pt>
                      <c:pt idx="62" formatCode="General">
                        <c:v>-65.903806060606072</c:v>
                      </c:pt>
                      <c:pt idx="63" formatCode="General">
                        <c:v>-66.272290909090913</c:v>
                      </c:pt>
                      <c:pt idx="64" formatCode="General">
                        <c:v>-66.666275340393341</c:v>
                      </c:pt>
                      <c:pt idx="65" formatCode="General">
                        <c:v>-67.076562783661117</c:v>
                      </c:pt>
                      <c:pt idx="66" formatCode="General">
                        <c:v>-67.486850226928894</c:v>
                      </c:pt>
                      <c:pt idx="67" formatCode="General">
                        <c:v>-67.89713767019667</c:v>
                      </c:pt>
                      <c:pt idx="68" formatCode="General">
                        <c:v>-68.307425113464447</c:v>
                      </c:pt>
                      <c:pt idx="69" formatCode="General">
                        <c:v>-68.717712556732224</c:v>
                      </c:pt>
                      <c:pt idx="70" formatCode="General">
                        <c:v>-69.128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D2A-403B-8B57-0D454C22C97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-10.358499243570348</c:v>
                      </c:pt>
                      <c:pt idx="1">
                        <c:v>-10.465004538577912</c:v>
                      </c:pt>
                      <c:pt idx="2" formatCode="General">
                        <c:v>-10.571509833585477</c:v>
                      </c:pt>
                      <c:pt idx="3" formatCode="General">
                        <c:v>-10.67801512859304</c:v>
                      </c:pt>
                      <c:pt idx="4" formatCode="General">
                        <c:v>-10.785416036308623</c:v>
                      </c:pt>
                      <c:pt idx="5" formatCode="General">
                        <c:v>-10.903116490166415</c:v>
                      </c:pt>
                      <c:pt idx="6" formatCode="General">
                        <c:v>-11.020816944024206</c:v>
                      </c:pt>
                      <c:pt idx="7" formatCode="General">
                        <c:v>-11.138517397881998</c:v>
                      </c:pt>
                      <c:pt idx="8" formatCode="General">
                        <c:v>-11.256217851739788</c:v>
                      </c:pt>
                      <c:pt idx="9" formatCode="General">
                        <c:v>-11.373918305597579</c:v>
                      </c:pt>
                      <c:pt idx="10" formatCode="General">
                        <c:v>-11.49161875945537</c:v>
                      </c:pt>
                      <c:pt idx="11" formatCode="General">
                        <c:v>-11.608608169440242</c:v>
                      </c:pt>
                      <c:pt idx="12" formatCode="General">
                        <c:v>-11.724795763993949</c:v>
                      </c:pt>
                      <c:pt idx="13" formatCode="General">
                        <c:v>-11.840983358547655</c:v>
                      </c:pt>
                      <c:pt idx="14" formatCode="General">
                        <c:v>-11.957170953101361</c:v>
                      </c:pt>
                      <c:pt idx="15" formatCode="General">
                        <c:v>-12.073358547655069</c:v>
                      </c:pt>
                      <c:pt idx="16" formatCode="General">
                        <c:v>-12.189546142208775</c:v>
                      </c:pt>
                      <c:pt idx="17" formatCode="General">
                        <c:v>-12.30573373676248</c:v>
                      </c:pt>
                      <c:pt idx="18" formatCode="General">
                        <c:v>-12.416717095310135</c:v>
                      </c:pt>
                      <c:pt idx="19" formatCode="General">
                        <c:v>-12.526853252647504</c:v>
                      </c:pt>
                      <c:pt idx="20" formatCode="General">
                        <c:v>-12.636989409984871</c:v>
                      </c:pt>
                      <c:pt idx="21" formatCode="General">
                        <c:v>-12.747125567322239</c:v>
                      </c:pt>
                      <c:pt idx="22" formatCode="General">
                        <c:v>-12.857261724659606</c:v>
                      </c:pt>
                      <c:pt idx="23" formatCode="General">
                        <c:v>-12.967397881996975</c:v>
                      </c:pt>
                      <c:pt idx="24" formatCode="General">
                        <c:v>-13.076363636363636</c:v>
                      </c:pt>
                      <c:pt idx="25" formatCode="General">
                        <c:v>-13.181818181818182</c:v>
                      </c:pt>
                      <c:pt idx="26" formatCode="General">
                        <c:v>-13.286545454545456</c:v>
                      </c:pt>
                      <c:pt idx="27" formatCode="General">
                        <c:v>-13.390787878787879</c:v>
                      </c:pt>
                      <c:pt idx="28" formatCode="General">
                        <c:v>-13.491575757575758</c:v>
                      </c:pt>
                      <c:pt idx="29" formatCode="General">
                        <c:v>-13.592181818181817</c:v>
                      </c:pt>
                      <c:pt idx="30" formatCode="General">
                        <c:v>-13.692787878787879</c:v>
                      </c:pt>
                      <c:pt idx="31" formatCode="General">
                        <c:v>-13.789164901664146</c:v>
                      </c:pt>
                      <c:pt idx="32" formatCode="General">
                        <c:v>-13.883264750378215</c:v>
                      </c:pt>
                      <c:pt idx="33" formatCode="General">
                        <c:v>-13.977364599092285</c:v>
                      </c:pt>
                      <c:pt idx="34" formatCode="General">
                        <c:v>-14.071464447806354</c:v>
                      </c:pt>
                      <c:pt idx="35" formatCode="General">
                        <c:v>-14.165564296520422</c:v>
                      </c:pt>
                      <c:pt idx="36" formatCode="General">
                        <c:v>-14.259664145234492</c:v>
                      </c:pt>
                      <c:pt idx="37" formatCode="General">
                        <c:v>-14.353473524962178</c:v>
                      </c:pt>
                      <c:pt idx="38" formatCode="General">
                        <c:v>-14.440311649016641</c:v>
                      </c:pt>
                      <c:pt idx="39" formatCode="General">
                        <c:v>-14.527149773071104</c:v>
                      </c:pt>
                      <c:pt idx="40" formatCode="General">
                        <c:v>-14.613987897125567</c:v>
                      </c:pt>
                      <c:pt idx="41" formatCode="General">
                        <c:v>-14.700826021180029</c:v>
                      </c:pt>
                      <c:pt idx="42" formatCode="General">
                        <c:v>-14.787664145234492</c:v>
                      </c:pt>
                      <c:pt idx="43" formatCode="General">
                        <c:v>-14.874502269288955</c:v>
                      </c:pt>
                      <c:pt idx="44" formatCode="General">
                        <c:v>-14.959779122541603</c:v>
                      </c:pt>
                      <c:pt idx="45" formatCode="General">
                        <c:v>-15.042986384266262</c:v>
                      </c:pt>
                      <c:pt idx="46" formatCode="General">
                        <c:v>-15.126193645990922</c:v>
                      </c:pt>
                      <c:pt idx="47" formatCode="General">
                        <c:v>-15.209400907715583</c:v>
                      </c:pt>
                      <c:pt idx="48" formatCode="General">
                        <c:v>-15.292608169440243</c:v>
                      </c:pt>
                      <c:pt idx="49" formatCode="General">
                        <c:v>-15.375815431164902</c:v>
                      </c:pt>
                      <c:pt idx="50" formatCode="General">
                        <c:v>-15.459022692889562</c:v>
                      </c:pt>
                      <c:pt idx="51" formatCode="General">
                        <c:v>-15.541836363636364</c:v>
                      </c:pt>
                      <c:pt idx="52" formatCode="General">
                        <c:v>-15.624563636363638</c:v>
                      </c:pt>
                      <c:pt idx="53" formatCode="General">
                        <c:v>-15.70729090909091</c:v>
                      </c:pt>
                      <c:pt idx="54" formatCode="General">
                        <c:v>-15.790018181818182</c:v>
                      </c:pt>
                      <c:pt idx="55" formatCode="General">
                        <c:v>-15.872745454545454</c:v>
                      </c:pt>
                      <c:pt idx="56" formatCode="General">
                        <c:v>-15.955472727272728</c:v>
                      </c:pt>
                      <c:pt idx="57" formatCode="General">
                        <c:v>-16.038554216867471</c:v>
                      </c:pt>
                      <c:pt idx="58" formatCode="General">
                        <c:v>-16.122891566265061</c:v>
                      </c:pt>
                      <c:pt idx="59" formatCode="General">
                        <c:v>-16.208872727272727</c:v>
                      </c:pt>
                      <c:pt idx="60" formatCode="General">
                        <c:v>-16.296145454545453</c:v>
                      </c:pt>
                      <c:pt idx="61" formatCode="General">
                        <c:v>-16.385624242424242</c:v>
                      </c:pt>
                      <c:pt idx="62" formatCode="General">
                        <c:v>-16.475951515151518</c:v>
                      </c:pt>
                      <c:pt idx="63" formatCode="General">
                        <c:v>-16.568072727272728</c:v>
                      </c:pt>
                      <c:pt idx="64" formatCode="General">
                        <c:v>-16.666568835098335</c:v>
                      </c:pt>
                      <c:pt idx="65" formatCode="General">
                        <c:v>-16.769140695915279</c:v>
                      </c:pt>
                      <c:pt idx="66" formatCode="General">
                        <c:v>-16.871712556732223</c:v>
                      </c:pt>
                      <c:pt idx="67" formatCode="General">
                        <c:v>-16.974284417549168</c:v>
                      </c:pt>
                      <c:pt idx="68" formatCode="General">
                        <c:v>-17.076856278366112</c:v>
                      </c:pt>
                      <c:pt idx="69" formatCode="General">
                        <c:v>-17.179428139183056</c:v>
                      </c:pt>
                      <c:pt idx="70" formatCode="General">
                        <c:v>-17.282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D2A-403B-8B57-0D454C22C97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D2A-403B-8B57-0D454C22C97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D2A-403B-8B57-0D454C22C97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-18.813697428139182</c:v>
                      </c:pt>
                      <c:pt idx="1">
                        <c:v>-19.015815431164903</c:v>
                      </c:pt>
                      <c:pt idx="2" formatCode="General">
                        <c:v>-19.21793343419062</c:v>
                      </c:pt>
                      <c:pt idx="3" formatCode="General">
                        <c:v>-19.42005143721634</c:v>
                      </c:pt>
                      <c:pt idx="4" formatCode="General">
                        <c:v>-19.621334341906206</c:v>
                      </c:pt>
                      <c:pt idx="5" formatCode="General">
                        <c:v>-19.813013615733738</c:v>
                      </c:pt>
                      <c:pt idx="6" formatCode="General">
                        <c:v>-20.004692889561273</c:v>
                      </c:pt>
                      <c:pt idx="7" formatCode="General">
                        <c:v>-20.196372163388805</c:v>
                      </c:pt>
                      <c:pt idx="8" formatCode="General">
                        <c:v>-20.38805143721634</c:v>
                      </c:pt>
                      <c:pt idx="9" formatCode="General">
                        <c:v>-20.579730711043872</c:v>
                      </c:pt>
                      <c:pt idx="10" formatCode="General">
                        <c:v>-20.771409984871408</c:v>
                      </c:pt>
                      <c:pt idx="11" formatCode="General">
                        <c:v>-20.956334341906203</c:v>
                      </c:pt>
                      <c:pt idx="12" formatCode="General">
                        <c:v>-21.133641452344932</c:v>
                      </c:pt>
                      <c:pt idx="13" formatCode="General">
                        <c:v>-21.310948562783661</c:v>
                      </c:pt>
                      <c:pt idx="14" formatCode="General">
                        <c:v>-21.48825567322239</c:v>
                      </c:pt>
                      <c:pt idx="15" formatCode="General">
                        <c:v>-21.665562783661123</c:v>
                      </c:pt>
                      <c:pt idx="16" formatCode="General">
                        <c:v>-21.842869894099852</c:v>
                      </c:pt>
                      <c:pt idx="17" formatCode="General">
                        <c:v>-22.020177004538581</c:v>
                      </c:pt>
                      <c:pt idx="18" formatCode="General">
                        <c:v>-22.186815431164902</c:v>
                      </c:pt>
                      <c:pt idx="19" formatCode="General">
                        <c:v>-22.351717095310136</c:v>
                      </c:pt>
                      <c:pt idx="20" formatCode="General">
                        <c:v>-22.516618759455373</c:v>
                      </c:pt>
                      <c:pt idx="21" formatCode="General">
                        <c:v>-22.681520423600606</c:v>
                      </c:pt>
                      <c:pt idx="22" formatCode="General">
                        <c:v>-22.846422087745839</c:v>
                      </c:pt>
                      <c:pt idx="23" formatCode="General">
                        <c:v>-23.011323751891073</c:v>
                      </c:pt>
                      <c:pt idx="24" formatCode="General">
                        <c:v>-23.175757575757576</c:v>
                      </c:pt>
                      <c:pt idx="25" formatCode="General">
                        <c:v>-23.33878787878788</c:v>
                      </c:pt>
                      <c:pt idx="26" formatCode="General">
                        <c:v>-23.501454545454546</c:v>
                      </c:pt>
                      <c:pt idx="27" formatCode="General">
                        <c:v>-23.66387878787879</c:v>
                      </c:pt>
                      <c:pt idx="28" formatCode="General">
                        <c:v>-23.829181818181819</c:v>
                      </c:pt>
                      <c:pt idx="29" formatCode="General">
                        <c:v>-23.995727272727272</c:v>
                      </c:pt>
                      <c:pt idx="30" formatCode="General">
                        <c:v>-24.16481818181818</c:v>
                      </c:pt>
                      <c:pt idx="31" formatCode="General">
                        <c:v>-24.343281391830558</c:v>
                      </c:pt>
                      <c:pt idx="32" formatCode="General">
                        <c:v>-24.526791225416037</c:v>
                      </c:pt>
                      <c:pt idx="33" formatCode="General">
                        <c:v>-24.710301059001512</c:v>
                      </c:pt>
                      <c:pt idx="34" formatCode="General">
                        <c:v>-24.893810892586991</c:v>
                      </c:pt>
                      <c:pt idx="35" formatCode="General">
                        <c:v>-25.077320726172466</c:v>
                      </c:pt>
                      <c:pt idx="36" formatCode="General">
                        <c:v>-25.260830559757942</c:v>
                      </c:pt>
                      <c:pt idx="37" formatCode="General">
                        <c:v>-25.445223903177006</c:v>
                      </c:pt>
                      <c:pt idx="38" formatCode="General">
                        <c:v>-25.650821482602119</c:v>
                      </c:pt>
                      <c:pt idx="39" formatCode="General">
                        <c:v>-25.856419062027232</c:v>
                      </c:pt>
                      <c:pt idx="40" formatCode="General">
                        <c:v>-26.062016641452345</c:v>
                      </c:pt>
                      <c:pt idx="41" formatCode="General">
                        <c:v>-26.267614220877459</c:v>
                      </c:pt>
                      <c:pt idx="42" formatCode="General">
                        <c:v>-26.473211800302572</c:v>
                      </c:pt>
                      <c:pt idx="43" formatCode="General">
                        <c:v>-26.678809379727685</c:v>
                      </c:pt>
                      <c:pt idx="44" formatCode="General">
                        <c:v>-26.885838124054462</c:v>
                      </c:pt>
                      <c:pt idx="45" formatCode="General">
                        <c:v>-27.094763993948561</c:v>
                      </c:pt>
                      <c:pt idx="46" formatCode="General">
                        <c:v>-27.303689863842663</c:v>
                      </c:pt>
                      <c:pt idx="47" formatCode="General">
                        <c:v>-27.512615733736762</c:v>
                      </c:pt>
                      <c:pt idx="48" formatCode="General">
                        <c:v>-27.721541603630861</c:v>
                      </c:pt>
                      <c:pt idx="49" formatCode="General">
                        <c:v>-27.930467473524963</c:v>
                      </c:pt>
                      <c:pt idx="50" formatCode="General">
                        <c:v>-28.139393343419062</c:v>
                      </c:pt>
                      <c:pt idx="51" formatCode="General">
                        <c:v>-28.340130303030303</c:v>
                      </c:pt>
                      <c:pt idx="52" formatCode="General">
                        <c:v>-28.539069696969698</c:v>
                      </c:pt>
                      <c:pt idx="53" formatCode="General">
                        <c:v>-28.738009090909092</c:v>
                      </c:pt>
                      <c:pt idx="54" formatCode="General">
                        <c:v>-28.936948484848486</c:v>
                      </c:pt>
                      <c:pt idx="55" formatCode="General">
                        <c:v>-29.13588787878788</c:v>
                      </c:pt>
                      <c:pt idx="56" formatCode="General">
                        <c:v>-29.334827272727274</c:v>
                      </c:pt>
                      <c:pt idx="57" formatCode="General">
                        <c:v>-29.531084337349398</c:v>
                      </c:pt>
                      <c:pt idx="58" formatCode="General">
                        <c:v>-29.717831325301205</c:v>
                      </c:pt>
                      <c:pt idx="59" formatCode="General">
                        <c:v>-29.905890909090907</c:v>
                      </c:pt>
                      <c:pt idx="60" formatCode="General">
                        <c:v>-30.094981818181822</c:v>
                      </c:pt>
                      <c:pt idx="61" formatCode="General">
                        <c:v>-30.285175757575761</c:v>
                      </c:pt>
                      <c:pt idx="62" formatCode="General">
                        <c:v>-30.472642424242427</c:v>
                      </c:pt>
                      <c:pt idx="63" formatCode="General">
                        <c:v>-30.652036363636366</c:v>
                      </c:pt>
                      <c:pt idx="64" formatCode="General">
                        <c:v>-30.827111951588503</c:v>
                      </c:pt>
                      <c:pt idx="65" formatCode="General">
                        <c:v>-30.999426626323753</c:v>
                      </c:pt>
                      <c:pt idx="66" formatCode="General">
                        <c:v>-31.171741301059001</c:v>
                      </c:pt>
                      <c:pt idx="67" formatCode="General">
                        <c:v>-31.344055975794252</c:v>
                      </c:pt>
                      <c:pt idx="68" formatCode="General">
                        <c:v>-31.516370650529499</c:v>
                      </c:pt>
                      <c:pt idx="69" formatCode="General">
                        <c:v>-31.68868532526475</c:v>
                      </c:pt>
                      <c:pt idx="70" formatCode="General">
                        <c:v>-31.860999999999997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D2A-403B-8B57-0D454C22C97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D2A-403B-8B57-0D454C22C97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D2A-403B-8B57-0D454C22C97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D2A-403B-8B57-0D454C22C97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-32.301307110438728</c:v>
                      </c:pt>
                      <c:pt idx="1">
                        <c:v>-31.660157337367622</c:v>
                      </c:pt>
                      <c:pt idx="2" formatCode="General">
                        <c:v>-31.019007564296516</c:v>
                      </c:pt>
                      <c:pt idx="3" formatCode="General">
                        <c:v>-30.377857791225413</c:v>
                      </c:pt>
                      <c:pt idx="4" formatCode="General">
                        <c:v>-29.756399394856274</c:v>
                      </c:pt>
                      <c:pt idx="5" formatCode="General">
                        <c:v>-29.361391830559754</c:v>
                      </c:pt>
                      <c:pt idx="6" formatCode="General">
                        <c:v>-28.966384266263233</c:v>
                      </c:pt>
                      <c:pt idx="7" formatCode="General">
                        <c:v>-28.571376701966717</c:v>
                      </c:pt>
                      <c:pt idx="8" formatCode="General">
                        <c:v>-28.176369137670196</c:v>
                      </c:pt>
                      <c:pt idx="9" formatCode="General">
                        <c:v>-27.781361573373676</c:v>
                      </c:pt>
                      <c:pt idx="10" formatCode="General">
                        <c:v>-27.386354009077156</c:v>
                      </c:pt>
                      <c:pt idx="11" formatCode="General">
                        <c:v>-27.056406959152799</c:v>
                      </c:pt>
                      <c:pt idx="12" formatCode="General">
                        <c:v>-26.799826021180031</c:v>
                      </c:pt>
                      <c:pt idx="13" formatCode="General">
                        <c:v>-26.54324508320726</c:v>
                      </c:pt>
                      <c:pt idx="14" formatCode="General">
                        <c:v>-26.286664145234493</c:v>
                      </c:pt>
                      <c:pt idx="15" formatCode="General">
                        <c:v>-26.030083207261725</c:v>
                      </c:pt>
                      <c:pt idx="16" formatCode="General">
                        <c:v>-25.773502269288958</c:v>
                      </c:pt>
                      <c:pt idx="17" formatCode="General">
                        <c:v>-25.51692133131619</c:v>
                      </c:pt>
                      <c:pt idx="18" formatCode="General">
                        <c:v>-25.330597579425113</c:v>
                      </c:pt>
                      <c:pt idx="19" formatCode="General">
                        <c:v>-25.155711043872923</c:v>
                      </c:pt>
                      <c:pt idx="20" formatCode="General">
                        <c:v>-24.98082450832073</c:v>
                      </c:pt>
                      <c:pt idx="21" formatCode="General">
                        <c:v>-24.805937972768536</c:v>
                      </c:pt>
                      <c:pt idx="22" formatCode="General">
                        <c:v>-24.631051437216342</c:v>
                      </c:pt>
                      <c:pt idx="23" formatCode="General">
                        <c:v>-24.456164901664149</c:v>
                      </c:pt>
                      <c:pt idx="24" formatCode="General">
                        <c:v>-24.289696969696973</c:v>
                      </c:pt>
                      <c:pt idx="25" formatCode="General">
                        <c:v>-24.148484848484848</c:v>
                      </c:pt>
                      <c:pt idx="26" formatCode="General">
                        <c:v>-24.017818181818182</c:v>
                      </c:pt>
                      <c:pt idx="27" formatCode="General">
                        <c:v>-23.894181818181821</c:v>
                      </c:pt>
                      <c:pt idx="28" formatCode="General">
                        <c:v>-23.774575757575757</c:v>
                      </c:pt>
                      <c:pt idx="29" formatCode="General">
                        <c:v>-23.65881818181818</c:v>
                      </c:pt>
                      <c:pt idx="30" formatCode="General">
                        <c:v>-23.551545454545455</c:v>
                      </c:pt>
                      <c:pt idx="31" formatCode="General">
                        <c:v>-23.456080181543115</c:v>
                      </c:pt>
                      <c:pt idx="32" formatCode="General">
                        <c:v>-23.366972768532527</c:v>
                      </c:pt>
                      <c:pt idx="33" formatCode="General">
                        <c:v>-23.277865355521936</c:v>
                      </c:pt>
                      <c:pt idx="34" formatCode="General">
                        <c:v>-23.188757942511348</c:v>
                      </c:pt>
                      <c:pt idx="35" formatCode="General">
                        <c:v>-23.099650529500757</c:v>
                      </c:pt>
                      <c:pt idx="36" formatCode="General">
                        <c:v>-23.010543116490169</c:v>
                      </c:pt>
                      <c:pt idx="37" formatCode="General">
                        <c:v>-22.922319213313163</c:v>
                      </c:pt>
                      <c:pt idx="38" formatCode="General">
                        <c:v>-22.855299546142209</c:v>
                      </c:pt>
                      <c:pt idx="39" formatCode="General">
                        <c:v>-22.788279878971256</c:v>
                      </c:pt>
                      <c:pt idx="40" formatCode="General">
                        <c:v>-22.721260211800303</c:v>
                      </c:pt>
                      <c:pt idx="41" formatCode="General">
                        <c:v>-22.654240544629349</c:v>
                      </c:pt>
                      <c:pt idx="42" formatCode="General">
                        <c:v>-22.587220877458396</c:v>
                      </c:pt>
                      <c:pt idx="43" formatCode="General">
                        <c:v>-22.520201210287443</c:v>
                      </c:pt>
                      <c:pt idx="44" formatCode="General">
                        <c:v>-22.462158850226928</c:v>
                      </c:pt>
                      <c:pt idx="45" formatCode="General">
                        <c:v>-22.416016641452345</c:v>
                      </c:pt>
                      <c:pt idx="46" formatCode="General">
                        <c:v>-22.369874432677761</c:v>
                      </c:pt>
                      <c:pt idx="47" formatCode="General">
                        <c:v>-22.323732223903175</c:v>
                      </c:pt>
                      <c:pt idx="48" formatCode="General">
                        <c:v>-22.277590015128592</c:v>
                      </c:pt>
                      <c:pt idx="49" formatCode="General">
                        <c:v>-22.231447806354009</c:v>
                      </c:pt>
                      <c:pt idx="50" formatCode="General">
                        <c:v>-22.185305597579426</c:v>
                      </c:pt>
                      <c:pt idx="51" formatCode="General">
                        <c:v>-22.148796969696971</c:v>
                      </c:pt>
                      <c:pt idx="52" formatCode="General">
                        <c:v>-22.114403030303031</c:v>
                      </c:pt>
                      <c:pt idx="53" formatCode="General">
                        <c:v>-22.08000909090909</c:v>
                      </c:pt>
                      <c:pt idx="54" formatCode="General">
                        <c:v>-22.04561515151515</c:v>
                      </c:pt>
                      <c:pt idx="55" formatCode="General">
                        <c:v>-22.01122121212121</c:v>
                      </c:pt>
                      <c:pt idx="56" formatCode="General">
                        <c:v>-21.97682727272727</c:v>
                      </c:pt>
                      <c:pt idx="57" formatCode="General">
                        <c:v>-21.944698795180724</c:v>
                      </c:pt>
                      <c:pt idx="58" formatCode="General">
                        <c:v>-21.920602409638555</c:v>
                      </c:pt>
                      <c:pt idx="59" formatCode="General">
                        <c:v>-21.893709090909091</c:v>
                      </c:pt>
                      <c:pt idx="60" formatCode="General">
                        <c:v>-21.864618181818184</c:v>
                      </c:pt>
                      <c:pt idx="61" formatCode="General">
                        <c:v>-21.842145454545456</c:v>
                      </c:pt>
                      <c:pt idx="62" formatCode="General">
                        <c:v>-21.819066666666668</c:v>
                      </c:pt>
                      <c:pt idx="63" formatCode="General">
                        <c:v>-21.792400000000001</c:v>
                      </c:pt>
                      <c:pt idx="64" formatCode="General">
                        <c:v>-21.768987897125566</c:v>
                      </c:pt>
                      <c:pt idx="65" formatCode="General">
                        <c:v>-21.747656580937971</c:v>
                      </c:pt>
                      <c:pt idx="66" formatCode="General">
                        <c:v>-21.726325264750379</c:v>
                      </c:pt>
                      <c:pt idx="67" formatCode="General">
                        <c:v>-21.704993948562784</c:v>
                      </c:pt>
                      <c:pt idx="68" formatCode="General">
                        <c:v>-21.683662632375189</c:v>
                      </c:pt>
                      <c:pt idx="69" formatCode="General">
                        <c:v>-21.662331316187593</c:v>
                      </c:pt>
                      <c:pt idx="70" formatCode="General">
                        <c:v>-21.640999999999998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D2A-403B-8B57-0D454C22C97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D2A-403B-8B57-0D454C22C97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D2A-403B-8B57-0D454C22C97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D2A-403B-8B57-0D454C22C97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D2A-403B-8B57-0D454C22C97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D2A-403B-8B57-0D454C22C97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D2A-403B-8B57-0D454C22C97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D2A-403B-8B57-0D454C22C97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D2A-403B-8B57-0D454C22C97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D2A-403B-8B57-0D454C22C97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D2A-403B-8B57-0D454C22C97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D2A-403B-8B57-0D454C22C97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D2A-403B-8B57-0D454C22C97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D2A-403B-8B57-0D454C22C97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D2A-403B-8B57-0D454C22C97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D2A-403B-8B57-0D454C22C97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D2A-403B-8B57-0D454C22C97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D2A-403B-8B57-0D454C22C97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D2A-403B-8B57-0D454C22C97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-59.298181818181817</c:v>
                      </c:pt>
                      <c:pt idx="1">
                        <c:v>-57.82181818181818</c:v>
                      </c:pt>
                      <c:pt idx="2" formatCode="General">
                        <c:v>-56.458181818181814</c:v>
                      </c:pt>
                      <c:pt idx="3" formatCode="General">
                        <c:v>-55.200727272727271</c:v>
                      </c:pt>
                      <c:pt idx="4" formatCode="General">
                        <c:v>-54.083393939393936</c:v>
                      </c:pt>
                      <c:pt idx="5" formatCode="General">
                        <c:v>-54.125818181818182</c:v>
                      </c:pt>
                      <c:pt idx="6" formatCode="General">
                        <c:v>-53.727771084337355</c:v>
                      </c:pt>
                      <c:pt idx="7" formatCode="General">
                        <c:v>-52.745843373493976</c:v>
                      </c:pt>
                      <c:pt idx="8" formatCode="General">
                        <c:v>-52.198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D2A-403B-8B57-0D454C22C97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-21.225757575757576</c:v>
                      </c:pt>
                      <c:pt idx="1">
                        <c:v>-20.647333333333332</c:v>
                      </c:pt>
                      <c:pt idx="2" formatCode="General">
                        <c:v>-20.113999999999997</c:v>
                      </c:pt>
                      <c:pt idx="3" formatCode="General">
                        <c:v>-19.78860606060606</c:v>
                      </c:pt>
                      <c:pt idx="4" formatCode="General">
                        <c:v>-19.598303030303029</c:v>
                      </c:pt>
                      <c:pt idx="5" formatCode="General">
                        <c:v>-20.077090909090909</c:v>
                      </c:pt>
                      <c:pt idx="6" formatCode="General">
                        <c:v>-20.269698795180723</c:v>
                      </c:pt>
                      <c:pt idx="7" formatCode="General">
                        <c:v>-20.082951807228916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D2A-403B-8B57-0D454C22C97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D2A-403B-8B57-0D454C22C97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-60.991090909090907</c:v>
                      </c:pt>
                      <c:pt idx="1">
                        <c:v>-59.194363636363633</c:v>
                      </c:pt>
                      <c:pt idx="2" formatCode="General">
                        <c:v>-57.521636363636361</c:v>
                      </c:pt>
                      <c:pt idx="3" formatCode="General">
                        <c:v>-55.711757575757574</c:v>
                      </c:pt>
                      <c:pt idx="4" formatCode="General">
                        <c:v>-53.781818181818181</c:v>
                      </c:pt>
                      <c:pt idx="5" formatCode="General">
                        <c:v>-51.054545454545455</c:v>
                      </c:pt>
                      <c:pt idx="6" formatCode="General">
                        <c:v>-48.842048192771081</c:v>
                      </c:pt>
                      <c:pt idx="7" formatCode="General">
                        <c:v>-47.311927710843378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D2A-403B-8B57-0D454C22C97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D2A-403B-8B57-0D454C22C97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-82.216848484848484</c:v>
                      </c:pt>
                      <c:pt idx="1">
                        <c:v>-79.841696969696969</c:v>
                      </c:pt>
                      <c:pt idx="2" formatCode="General">
                        <c:v>-77.635636363636351</c:v>
                      </c:pt>
                      <c:pt idx="3" formatCode="General">
                        <c:v>-75.50036363636363</c:v>
                      </c:pt>
                      <c:pt idx="4" formatCode="General">
                        <c:v>-73.38012121212121</c:v>
                      </c:pt>
                      <c:pt idx="5" formatCode="General">
                        <c:v>-71.13163636363636</c:v>
                      </c:pt>
                      <c:pt idx="6" formatCode="General">
                        <c:v>-69.111746987951804</c:v>
                      </c:pt>
                      <c:pt idx="7" formatCode="General">
                        <c:v>-67.394879518072287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D2A-403B-8B57-0D454C22C97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-38.072424242424248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-34.485090909090907</c:v>
                      </c:pt>
                      <c:pt idx="5" formatCode="General">
                        <c:v>-34.04872727272727</c:v>
                      </c:pt>
                      <c:pt idx="6" formatCode="General">
                        <c:v>-33.458072289156625</c:v>
                      </c:pt>
                      <c:pt idx="7" formatCode="General">
                        <c:v>-32.66289156626506</c:v>
                      </c:pt>
                      <c:pt idx="8" formatCode="General">
                        <c:v>-32.045999999999999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D2A-403B-8B57-0D454C22C97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-143.20793939393937</c:v>
                      </c:pt>
                      <c:pt idx="1">
                        <c:v>-139.0360606060606</c:v>
                      </c:pt>
                      <c:pt idx="2" formatCode="General">
                        <c:v>-135.15727272727273</c:v>
                      </c:pt>
                      <c:pt idx="3" formatCode="General">
                        <c:v>-131.21212121212122</c:v>
                      </c:pt>
                      <c:pt idx="4" formatCode="General">
                        <c:v>-127.16193939393939</c:v>
                      </c:pt>
                      <c:pt idx="5" formatCode="General">
                        <c:v>-122.18618181818181</c:v>
                      </c:pt>
                      <c:pt idx="6" formatCode="General">
                        <c:v>-117.95379518072289</c:v>
                      </c:pt>
                      <c:pt idx="7" formatCode="General">
                        <c:v>-114.70680722891566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D2A-403B-8B57-0D454C22C97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-19.405454545454546</c:v>
                      </c:pt>
                      <c:pt idx="5" formatCode="General">
                        <c:v>-19.223636363636366</c:v>
                      </c:pt>
                      <c:pt idx="6" formatCode="General">
                        <c:v>-19.197710843373496</c:v>
                      </c:pt>
                      <c:pt idx="7" formatCode="General">
                        <c:v>-19.378433734939762</c:v>
                      </c:pt>
                      <c:pt idx="8" formatCode="General">
                        <c:v>-19.448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D2A-403B-8B57-0D454C22C97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-60.991090909090907</c:v>
                      </c:pt>
                      <c:pt idx="1">
                        <c:v>-59.194363636363633</c:v>
                      </c:pt>
                      <c:pt idx="2" formatCode="General">
                        <c:v>-57.521636363636361</c:v>
                      </c:pt>
                      <c:pt idx="3" formatCode="General">
                        <c:v>-55.711757575757574</c:v>
                      </c:pt>
                      <c:pt idx="4" formatCode="General">
                        <c:v>-53.781818181818181</c:v>
                      </c:pt>
                      <c:pt idx="5" formatCode="General">
                        <c:v>-51.054545454545455</c:v>
                      </c:pt>
                      <c:pt idx="6" formatCode="General">
                        <c:v>-48.842048192771081</c:v>
                      </c:pt>
                      <c:pt idx="7" formatCode="General">
                        <c:v>-47.311927710843378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D2A-403B-8B57-0D454C22C97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-38.072424242424248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-34.485090909090907</c:v>
                      </c:pt>
                      <c:pt idx="5" formatCode="General">
                        <c:v>-34.04872727272727</c:v>
                      </c:pt>
                      <c:pt idx="6" formatCode="General">
                        <c:v>-33.458072289156625</c:v>
                      </c:pt>
                      <c:pt idx="7" formatCode="General">
                        <c:v>-32.66289156626506</c:v>
                      </c:pt>
                      <c:pt idx="8" formatCode="General">
                        <c:v>-32.045999999999999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D2A-403B-8B57-0D454C22C97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D2A-403B-8B57-0D454C22C97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-19.405454545454546</c:v>
                      </c:pt>
                      <c:pt idx="5" formatCode="General">
                        <c:v>-19.223636363636366</c:v>
                      </c:pt>
                      <c:pt idx="6" formatCode="General">
                        <c:v>-19.197710843373496</c:v>
                      </c:pt>
                      <c:pt idx="7" formatCode="General">
                        <c:v>-19.378433734939762</c:v>
                      </c:pt>
                      <c:pt idx="8" formatCode="General">
                        <c:v>-19.448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D2A-403B-8B57-0D454C22C97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-60.991090909090907</c:v>
                      </c:pt>
                      <c:pt idx="1">
                        <c:v>-59.194363636363633</c:v>
                      </c:pt>
                      <c:pt idx="2" formatCode="General">
                        <c:v>-57.521636363636361</c:v>
                      </c:pt>
                      <c:pt idx="3" formatCode="General">
                        <c:v>-55.711757575757574</c:v>
                      </c:pt>
                      <c:pt idx="4" formatCode="General">
                        <c:v>-53.781818181818181</c:v>
                      </c:pt>
                      <c:pt idx="5" formatCode="General">
                        <c:v>-51.054545454545455</c:v>
                      </c:pt>
                      <c:pt idx="6" formatCode="General">
                        <c:v>-48.842048192771081</c:v>
                      </c:pt>
                      <c:pt idx="7" formatCode="General">
                        <c:v>-47.311927710843378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D2A-403B-8B57-0D454C22C97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-16.846666666666668</c:v>
                      </c:pt>
                      <c:pt idx="1">
                        <c:v>-16.527151515151516</c:v>
                      </c:pt>
                      <c:pt idx="2" formatCode="General">
                        <c:v>-16.230181818181816</c:v>
                      </c:pt>
                      <c:pt idx="3" formatCode="General">
                        <c:v>-15.62351515151515</c:v>
                      </c:pt>
                      <c:pt idx="4" formatCode="General">
                        <c:v>-14.886787878787878</c:v>
                      </c:pt>
                      <c:pt idx="5" formatCode="General">
                        <c:v>-13.971636363636362</c:v>
                      </c:pt>
                      <c:pt idx="6" formatCode="General">
                        <c:v>-13.188373493975902</c:v>
                      </c:pt>
                      <c:pt idx="7" formatCode="General">
                        <c:v>-12.579939759036144</c:v>
                      </c:pt>
                      <c:pt idx="8" formatCode="General">
                        <c:v>-11.894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D2A-403B-8B57-0D454C22C97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-21.225757575757576</c:v>
                      </c:pt>
                      <c:pt idx="1">
                        <c:v>-20.647333333333332</c:v>
                      </c:pt>
                      <c:pt idx="2" formatCode="General">
                        <c:v>-20.113999999999997</c:v>
                      </c:pt>
                      <c:pt idx="3" formatCode="General">
                        <c:v>-19.78860606060606</c:v>
                      </c:pt>
                      <c:pt idx="4" formatCode="General">
                        <c:v>-19.598303030303029</c:v>
                      </c:pt>
                      <c:pt idx="5" formatCode="General">
                        <c:v>-20.077090909090909</c:v>
                      </c:pt>
                      <c:pt idx="6" formatCode="General">
                        <c:v>-20.269698795180723</c:v>
                      </c:pt>
                      <c:pt idx="7" formatCode="General">
                        <c:v>-20.082951807228916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D2A-403B-8B57-0D454C22C97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D2A-403B-8B57-0D454C22C97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D2A-403B-8B57-0D454C22C97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D2A-403B-8B57-0D454C22C97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D2A-403B-8B57-0D454C22C97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D2A-403B-8B57-0D454C22C97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D2A-403B-8B57-0D454C22C97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D2A-403B-8B57-0D454C22C97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D2A-403B-8B57-0D454C22C97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D2A-403B-8B57-0D454C22C97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D2A-403B-8B57-0D454C22C97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D2A-403B-8B57-0D454C22C97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D2A-403B-8B57-0D454C22C97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D2A-403B-8B57-0D454C22C97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D2A-403B-8B57-0D454C22C97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D2A-403B-8B57-0D454C22C97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D2A-403B-8B57-0D454C22C97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-38.378727272727268</c:v>
                      </c:pt>
                      <c:pt idx="1">
                        <c:v>-37.42915151515151</c:v>
                      </c:pt>
                      <c:pt idx="2" formatCode="General">
                        <c:v>-36.532181818181819</c:v>
                      </c:pt>
                      <c:pt idx="3" formatCode="General">
                        <c:v>-35.705999999999996</c:v>
                      </c:pt>
                      <c:pt idx="4" formatCode="General">
                        <c:v>-34.923137670196667</c:v>
                      </c:pt>
                      <c:pt idx="5" formatCode="General">
                        <c:v>-34.337358547655064</c:v>
                      </c:pt>
                      <c:pt idx="6" formatCode="General">
                        <c:v>-33.751579425113462</c:v>
                      </c:pt>
                      <c:pt idx="7" formatCode="General">
                        <c:v>-33.16580030257186</c:v>
                      </c:pt>
                      <c:pt idx="8" formatCode="General">
                        <c:v>-32.580021180030258</c:v>
                      </c:pt>
                      <c:pt idx="9" formatCode="General">
                        <c:v>-31.994242057488652</c:v>
                      </c:pt>
                      <c:pt idx="10" formatCode="General">
                        <c:v>-31.40846293494705</c:v>
                      </c:pt>
                      <c:pt idx="11" formatCode="General">
                        <c:v>-30.880660606060605</c:v>
                      </c:pt>
                      <c:pt idx="12" formatCode="General">
                        <c:v>-30.418236363636364</c:v>
                      </c:pt>
                      <c:pt idx="13" formatCode="General">
                        <c:v>-30.014454545454544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-28.537327272727275</c:v>
                      </c:pt>
                      <c:pt idx="19" formatCode="General">
                        <c:v>-28.384254545454549</c:v>
                      </c:pt>
                      <c:pt idx="20" formatCode="General">
                        <c:v>-28.3188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D2A-403B-8B57-0D454C22C97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-18.938727272727274</c:v>
                      </c:pt>
                      <c:pt idx="1">
                        <c:v>-18.961515151515151</c:v>
                      </c:pt>
                      <c:pt idx="2" formatCode="General">
                        <c:v>-18.991818181818182</c:v>
                      </c:pt>
                      <c:pt idx="3" formatCode="General">
                        <c:v>-19.026545454545452</c:v>
                      </c:pt>
                      <c:pt idx="4" formatCode="General">
                        <c:v>-19.061694402420574</c:v>
                      </c:pt>
                      <c:pt idx="5" formatCode="General">
                        <c:v>-19.082874432677759</c:v>
                      </c:pt>
                      <c:pt idx="6" formatCode="General">
                        <c:v>-19.104054462934947</c:v>
                      </c:pt>
                      <c:pt idx="7" formatCode="General">
                        <c:v>-19.125234493192131</c:v>
                      </c:pt>
                      <c:pt idx="8" formatCode="General">
                        <c:v>-19.146414523449319</c:v>
                      </c:pt>
                      <c:pt idx="9" formatCode="General">
                        <c:v>-19.167594553706504</c:v>
                      </c:pt>
                      <c:pt idx="10" formatCode="General">
                        <c:v>-19.188774583963692</c:v>
                      </c:pt>
                      <c:pt idx="11" formatCode="General">
                        <c:v>-19.21139393939394</c:v>
                      </c:pt>
                      <c:pt idx="12" formatCode="General">
                        <c:v>-19.235636363636363</c:v>
                      </c:pt>
                      <c:pt idx="13" formatCode="General">
                        <c:v>-19.249939393939393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D2A-403B-8B57-0D454C22C97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-60.070545454545453</c:v>
                      </c:pt>
                      <c:pt idx="1">
                        <c:v>-58.733212121212119</c:v>
                      </c:pt>
                      <c:pt idx="2" formatCode="General">
                        <c:v>-57.55745454545454</c:v>
                      </c:pt>
                      <c:pt idx="3" formatCode="General">
                        <c:v>-56.576363636363631</c:v>
                      </c:pt>
                      <c:pt idx="4" formatCode="General">
                        <c:v>-55.701125567322237</c:v>
                      </c:pt>
                      <c:pt idx="5" formatCode="General">
                        <c:v>-55.215195158850221</c:v>
                      </c:pt>
                      <c:pt idx="6" formatCode="General">
                        <c:v>-54.729264750378213</c:v>
                      </c:pt>
                      <c:pt idx="7" formatCode="General">
                        <c:v>-54.243334341906198</c:v>
                      </c:pt>
                      <c:pt idx="8" formatCode="General">
                        <c:v>-53.75740393343419</c:v>
                      </c:pt>
                      <c:pt idx="9" formatCode="General">
                        <c:v>-53.271473524962175</c:v>
                      </c:pt>
                      <c:pt idx="10" formatCode="General">
                        <c:v>-52.785543116490167</c:v>
                      </c:pt>
                      <c:pt idx="11" formatCode="General">
                        <c:v>-52.353387878787878</c:v>
                      </c:pt>
                      <c:pt idx="12" formatCode="General">
                        <c:v>-51.98187272727273</c:v>
                      </c:pt>
                      <c:pt idx="13" formatCode="General">
                        <c:v>-51.718696969696964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-50.966781818181822</c:v>
                      </c:pt>
                      <c:pt idx="19" formatCode="General">
                        <c:v>-50.939709090909098</c:v>
                      </c:pt>
                      <c:pt idx="20" formatCode="General">
                        <c:v>-50.995466666666672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D2A-403B-8B57-0D454C22C97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-38.378727272727268</c:v>
                      </c:pt>
                      <c:pt idx="1">
                        <c:v>-37.42915151515151</c:v>
                      </c:pt>
                      <c:pt idx="2" formatCode="General">
                        <c:v>-36.532181818181819</c:v>
                      </c:pt>
                      <c:pt idx="3" formatCode="General">
                        <c:v>-35.705999999999996</c:v>
                      </c:pt>
                      <c:pt idx="4" formatCode="General">
                        <c:v>-34.923137670196667</c:v>
                      </c:pt>
                      <c:pt idx="5" formatCode="General">
                        <c:v>-34.337358547655064</c:v>
                      </c:pt>
                      <c:pt idx="6" formatCode="General">
                        <c:v>-33.751579425113462</c:v>
                      </c:pt>
                      <c:pt idx="7" formatCode="General">
                        <c:v>-33.16580030257186</c:v>
                      </c:pt>
                      <c:pt idx="8" formatCode="General">
                        <c:v>-32.580021180030258</c:v>
                      </c:pt>
                      <c:pt idx="9" formatCode="General">
                        <c:v>-31.994242057488652</c:v>
                      </c:pt>
                      <c:pt idx="10" formatCode="General">
                        <c:v>-31.40846293494705</c:v>
                      </c:pt>
                      <c:pt idx="11" formatCode="General">
                        <c:v>-30.880660606060605</c:v>
                      </c:pt>
                      <c:pt idx="12" formatCode="General">
                        <c:v>-30.418236363636364</c:v>
                      </c:pt>
                      <c:pt idx="13" formatCode="General">
                        <c:v>-30.014454545454544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-28.537327272727275</c:v>
                      </c:pt>
                      <c:pt idx="19" formatCode="General">
                        <c:v>-28.384254545454549</c:v>
                      </c:pt>
                      <c:pt idx="20" formatCode="General">
                        <c:v>-28.3188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BD2A-403B-8B57-0D454C22C97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-16.68690909090909</c:v>
                      </c:pt>
                      <c:pt idx="1">
                        <c:v>-16.125090909090908</c:v>
                      </c:pt>
                      <c:pt idx="2" formatCode="General">
                        <c:v>-15.50690909090909</c:v>
                      </c:pt>
                      <c:pt idx="3" formatCode="General">
                        <c:v>-14.835636363636363</c:v>
                      </c:pt>
                      <c:pt idx="4" formatCode="General">
                        <c:v>-14.145149773071102</c:v>
                      </c:pt>
                      <c:pt idx="5" formatCode="General">
                        <c:v>-13.459521936459907</c:v>
                      </c:pt>
                      <c:pt idx="6" formatCode="General">
                        <c:v>-12.773894099848713</c:v>
                      </c:pt>
                      <c:pt idx="7" formatCode="General">
                        <c:v>-12.088266263237518</c:v>
                      </c:pt>
                      <c:pt idx="8" formatCode="General">
                        <c:v>-11.402638426626323</c:v>
                      </c:pt>
                      <c:pt idx="9" formatCode="General">
                        <c:v>-10.717010590015128</c:v>
                      </c:pt>
                      <c:pt idx="10" formatCode="General">
                        <c:v>-10.031382753403932</c:v>
                      </c:pt>
                      <c:pt idx="11" formatCode="General">
                        <c:v>-9.4079333333333341</c:v>
                      </c:pt>
                      <c:pt idx="12" formatCode="General">
                        <c:v>-8.8546000000000014</c:v>
                      </c:pt>
                      <c:pt idx="13" formatCode="General">
                        <c:v>-8.3102121212121229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-6.1078727272727269</c:v>
                      </c:pt>
                      <c:pt idx="19" formatCode="General">
                        <c:v>-5.8288000000000002</c:v>
                      </c:pt>
                      <c:pt idx="20" formatCode="General">
                        <c:v>-5.6421333333333328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D2A-403B-8B57-0D454C22C97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-82.844424242424239</c:v>
                      </c:pt>
                      <c:pt idx="1">
                        <c:v>-80.383333333333326</c:v>
                      </c:pt>
                      <c:pt idx="2" formatCode="General">
                        <c:v>-78.05</c:v>
                      </c:pt>
                      <c:pt idx="3" formatCode="General">
                        <c:v>-75.849393939393934</c:v>
                      </c:pt>
                      <c:pt idx="4" formatCode="General">
                        <c:v>-73.726338880484121</c:v>
                      </c:pt>
                      <c:pt idx="5" formatCode="General">
                        <c:v>-71.930574886535553</c:v>
                      </c:pt>
                      <c:pt idx="6" formatCode="General">
                        <c:v>-70.134810892586998</c:v>
                      </c:pt>
                      <c:pt idx="7" formatCode="General">
                        <c:v>-68.339046898638429</c:v>
                      </c:pt>
                      <c:pt idx="8" formatCode="General">
                        <c:v>-66.54328290468986</c:v>
                      </c:pt>
                      <c:pt idx="9" formatCode="General">
                        <c:v>-64.747518910741306</c:v>
                      </c:pt>
                      <c:pt idx="10" formatCode="General">
                        <c:v>-62.951754916792737</c:v>
                      </c:pt>
                      <c:pt idx="11" formatCode="General">
                        <c:v>-61.330606060606058</c:v>
                      </c:pt>
                      <c:pt idx="12" formatCode="General">
                        <c:v>-59.906363636363636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BD2A-403B-8B57-0D454C22C97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-143.9970303030303</c:v>
                      </c:pt>
                      <c:pt idx="1">
                        <c:v>-139.46260606060605</c:v>
                      </c:pt>
                      <c:pt idx="2" formatCode="General">
                        <c:v>-135.07472727272724</c:v>
                      </c:pt>
                      <c:pt idx="3" formatCode="General">
                        <c:v>-130.82842424242423</c:v>
                      </c:pt>
                      <c:pt idx="4" formatCode="General">
                        <c:v>-126.67468986384266</c:v>
                      </c:pt>
                      <c:pt idx="5" formatCode="General">
                        <c:v>-122.98331316187594</c:v>
                      </c:pt>
                      <c:pt idx="6" formatCode="General">
                        <c:v>-119.29193645990922</c:v>
                      </c:pt>
                      <c:pt idx="7" formatCode="General">
                        <c:v>-115.60055975794251</c:v>
                      </c:pt>
                      <c:pt idx="8" formatCode="General">
                        <c:v>-111.90918305597579</c:v>
                      </c:pt>
                      <c:pt idx="9" formatCode="General">
                        <c:v>-108.21780635400907</c:v>
                      </c:pt>
                      <c:pt idx="10" formatCode="General">
                        <c:v>-104.52642965204237</c:v>
                      </c:pt>
                      <c:pt idx="11" formatCode="General">
                        <c:v>-101.18848484848485</c:v>
                      </c:pt>
                      <c:pt idx="12" formatCode="General">
                        <c:v>-98.24909090909091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BD2A-403B-8B57-0D454C22C97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-61.152606060606054</c:v>
                      </c:pt>
                      <c:pt idx="1">
                        <c:v>-59.079272727272723</c:v>
                      </c:pt>
                      <c:pt idx="2" formatCode="General">
                        <c:v>-57.024727272727269</c:v>
                      </c:pt>
                      <c:pt idx="3" formatCode="General">
                        <c:v>-54.979030303030299</c:v>
                      </c:pt>
                      <c:pt idx="4" formatCode="General">
                        <c:v>-52.948350983358544</c:v>
                      </c:pt>
                      <c:pt idx="5" formatCode="General">
                        <c:v>-51.052738275340396</c:v>
                      </c:pt>
                      <c:pt idx="6" formatCode="General">
                        <c:v>-49.15712556732224</c:v>
                      </c:pt>
                      <c:pt idx="7" formatCode="General">
                        <c:v>-47.261512859304084</c:v>
                      </c:pt>
                      <c:pt idx="8" formatCode="General">
                        <c:v>-45.365900151285928</c:v>
                      </c:pt>
                      <c:pt idx="9" formatCode="General">
                        <c:v>-43.470287443267779</c:v>
                      </c:pt>
                      <c:pt idx="10" formatCode="General">
                        <c:v>-41.574674735249623</c:v>
                      </c:pt>
                      <c:pt idx="11" formatCode="General">
                        <c:v>-39.857878787878789</c:v>
                      </c:pt>
                      <c:pt idx="12" formatCode="General">
                        <c:v>-38.342727272727274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BD2A-403B-8B57-0D454C22C97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BD2A-403B-8B57-0D454C22C97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BD2A-403B-8B57-0D454C22C97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BD2A-403B-8B57-0D454C22C97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-61.152606060606054</c:v>
                      </c:pt>
                      <c:pt idx="1">
                        <c:v>-59.079272727272723</c:v>
                      </c:pt>
                      <c:pt idx="2" formatCode="General">
                        <c:v>-57.024727272727269</c:v>
                      </c:pt>
                      <c:pt idx="3" formatCode="General">
                        <c:v>-54.979030303030299</c:v>
                      </c:pt>
                      <c:pt idx="4" formatCode="General">
                        <c:v>-52.948350983358544</c:v>
                      </c:pt>
                      <c:pt idx="5" formatCode="General">
                        <c:v>-51.052738275340396</c:v>
                      </c:pt>
                      <c:pt idx="6" formatCode="General">
                        <c:v>-49.15712556732224</c:v>
                      </c:pt>
                      <c:pt idx="7" formatCode="General">
                        <c:v>-47.261512859304084</c:v>
                      </c:pt>
                      <c:pt idx="8" formatCode="General">
                        <c:v>-45.365900151285928</c:v>
                      </c:pt>
                      <c:pt idx="9" formatCode="General">
                        <c:v>-43.470287443267779</c:v>
                      </c:pt>
                      <c:pt idx="10" formatCode="General">
                        <c:v>-41.574674735249623</c:v>
                      </c:pt>
                      <c:pt idx="11" formatCode="General">
                        <c:v>-39.857878787878789</c:v>
                      </c:pt>
                      <c:pt idx="12" formatCode="General">
                        <c:v>-38.342727272727274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BD2A-403B-8B57-0D454C22C97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-18.938727272727274</c:v>
                      </c:pt>
                      <c:pt idx="1">
                        <c:v>-18.961515151515151</c:v>
                      </c:pt>
                      <c:pt idx="2" formatCode="General">
                        <c:v>-18.991818181818182</c:v>
                      </c:pt>
                      <c:pt idx="3" formatCode="General">
                        <c:v>-19.026545454545452</c:v>
                      </c:pt>
                      <c:pt idx="4" formatCode="General">
                        <c:v>-19.061694402420574</c:v>
                      </c:pt>
                      <c:pt idx="5" formatCode="General">
                        <c:v>-19.082874432677759</c:v>
                      </c:pt>
                      <c:pt idx="6" formatCode="General">
                        <c:v>-19.104054462934947</c:v>
                      </c:pt>
                      <c:pt idx="7" formatCode="General">
                        <c:v>-19.125234493192131</c:v>
                      </c:pt>
                      <c:pt idx="8" formatCode="General">
                        <c:v>-19.146414523449319</c:v>
                      </c:pt>
                      <c:pt idx="9" formatCode="General">
                        <c:v>-19.167594553706504</c:v>
                      </c:pt>
                      <c:pt idx="10" formatCode="General">
                        <c:v>-19.188774583963692</c:v>
                      </c:pt>
                      <c:pt idx="11" formatCode="General">
                        <c:v>-19.21139393939394</c:v>
                      </c:pt>
                      <c:pt idx="12" formatCode="General">
                        <c:v>-19.235636363636363</c:v>
                      </c:pt>
                      <c:pt idx="13" formatCode="General">
                        <c:v>-19.249939393939393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BD2A-403B-8B57-0D454C22C97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-61.152606060606054</c:v>
                      </c:pt>
                      <c:pt idx="1">
                        <c:v>-59.079272727272723</c:v>
                      </c:pt>
                      <c:pt idx="2" formatCode="General">
                        <c:v>-57.024727272727269</c:v>
                      </c:pt>
                      <c:pt idx="3" formatCode="General">
                        <c:v>-54.979030303030299</c:v>
                      </c:pt>
                      <c:pt idx="4" formatCode="General">
                        <c:v>-52.948350983358544</c:v>
                      </c:pt>
                      <c:pt idx="5" formatCode="General">
                        <c:v>-51.052738275340396</c:v>
                      </c:pt>
                      <c:pt idx="6" formatCode="General">
                        <c:v>-49.15712556732224</c:v>
                      </c:pt>
                      <c:pt idx="7" formatCode="General">
                        <c:v>-47.261512859304084</c:v>
                      </c:pt>
                      <c:pt idx="8" formatCode="General">
                        <c:v>-45.365900151285928</c:v>
                      </c:pt>
                      <c:pt idx="9" formatCode="General">
                        <c:v>-43.470287443267779</c:v>
                      </c:pt>
                      <c:pt idx="10" formatCode="General">
                        <c:v>-41.574674735249623</c:v>
                      </c:pt>
                      <c:pt idx="11" formatCode="General">
                        <c:v>-39.857878787878789</c:v>
                      </c:pt>
                      <c:pt idx="12" formatCode="General">
                        <c:v>-38.342727272727274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BD2A-403B-8B57-0D454C22C97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-16.68690909090909</c:v>
                      </c:pt>
                      <c:pt idx="1">
                        <c:v>-16.125090909090908</c:v>
                      </c:pt>
                      <c:pt idx="2" formatCode="General">
                        <c:v>-15.50690909090909</c:v>
                      </c:pt>
                      <c:pt idx="3" formatCode="General">
                        <c:v>-14.835636363636363</c:v>
                      </c:pt>
                      <c:pt idx="4" formatCode="General">
                        <c:v>-14.145149773071102</c:v>
                      </c:pt>
                      <c:pt idx="5" formatCode="General">
                        <c:v>-13.459521936459907</c:v>
                      </c:pt>
                      <c:pt idx="6" formatCode="General">
                        <c:v>-12.773894099848713</c:v>
                      </c:pt>
                      <c:pt idx="7" formatCode="General">
                        <c:v>-12.088266263237518</c:v>
                      </c:pt>
                      <c:pt idx="8" formatCode="General">
                        <c:v>-11.402638426626323</c:v>
                      </c:pt>
                      <c:pt idx="9" formatCode="General">
                        <c:v>-10.717010590015128</c:v>
                      </c:pt>
                      <c:pt idx="10" formatCode="General">
                        <c:v>-10.031382753403932</c:v>
                      </c:pt>
                      <c:pt idx="11" formatCode="General">
                        <c:v>-9.4079333333333341</c:v>
                      </c:pt>
                      <c:pt idx="12" formatCode="General">
                        <c:v>-8.8546000000000014</c:v>
                      </c:pt>
                      <c:pt idx="13" formatCode="General">
                        <c:v>-8.3102121212121229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-6.1078727272727269</c:v>
                      </c:pt>
                      <c:pt idx="19" formatCode="General">
                        <c:v>-5.8288000000000002</c:v>
                      </c:pt>
                      <c:pt idx="20" formatCode="General">
                        <c:v>-5.6421333333333328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BD2A-403B-8B57-0D454C22C97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-21.691818181818181</c:v>
                      </c:pt>
                      <c:pt idx="1">
                        <c:v>-21.304060606060606</c:v>
                      </c:pt>
                      <c:pt idx="2" formatCode="General">
                        <c:v>-21.025272727272725</c:v>
                      </c:pt>
                      <c:pt idx="3" formatCode="General">
                        <c:v>-20.870363636363635</c:v>
                      </c:pt>
                      <c:pt idx="4" formatCode="General">
                        <c:v>-20.777987897125566</c:v>
                      </c:pt>
                      <c:pt idx="5" formatCode="General">
                        <c:v>-20.877836611195157</c:v>
                      </c:pt>
                      <c:pt idx="6" formatCode="General">
                        <c:v>-20.977685325264751</c:v>
                      </c:pt>
                      <c:pt idx="7" formatCode="General">
                        <c:v>-21.077534039334342</c:v>
                      </c:pt>
                      <c:pt idx="8" formatCode="General">
                        <c:v>-21.177382753403933</c:v>
                      </c:pt>
                      <c:pt idx="9" formatCode="General">
                        <c:v>-21.277231467473523</c:v>
                      </c:pt>
                      <c:pt idx="10" formatCode="General">
                        <c:v>-21.377080181543118</c:v>
                      </c:pt>
                      <c:pt idx="11" formatCode="General">
                        <c:v>-21.472727272727273</c:v>
                      </c:pt>
                      <c:pt idx="12" formatCode="General">
                        <c:v>-21.563636363636363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BD2A-403B-8B57-0D454C22C97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BD2A-403B-8B57-0D454C22C97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BD2A-403B-8B57-0D454C22C97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BD2A-403B-8B57-0D454C22C97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BD2A-403B-8B57-0D454C22C97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BD2A-403B-8B57-0D454C22C97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BD2A-403B-8B57-0D454C22C97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BD2A-403B-8B57-0D454C22C97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BD2A-403B-8B57-0D454C22C97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BD2A-403B-8B57-0D454C22C97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BD2A-403B-8B57-0D454C22C97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BD2A-403B-8B57-0D454C22C97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BD2A-403B-8B57-0D454C22C97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76</xdr:col>
      <xdr:colOff>0</xdr:colOff>
      <xdr:row>98</xdr:row>
      <xdr:rowOff>371474</xdr:rowOff>
    </xdr:from>
    <xdr:to>
      <xdr:col>80</xdr:col>
      <xdr:colOff>5900</xdr:colOff>
      <xdr:row>127</xdr:row>
      <xdr:rowOff>34474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98</xdr:row>
      <xdr:rowOff>371474</xdr:rowOff>
    </xdr:from>
    <xdr:to>
      <xdr:col>84</xdr:col>
      <xdr:colOff>5900</xdr:colOff>
      <xdr:row>127</xdr:row>
      <xdr:rowOff>34474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98</xdr:row>
      <xdr:rowOff>371474</xdr:rowOff>
    </xdr:from>
    <xdr:to>
      <xdr:col>76</xdr:col>
      <xdr:colOff>5899</xdr:colOff>
      <xdr:row>127</xdr:row>
      <xdr:rowOff>34474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131</xdr:row>
      <xdr:rowOff>0</xdr:rowOff>
    </xdr:from>
    <xdr:to>
      <xdr:col>76</xdr:col>
      <xdr:colOff>5900</xdr:colOff>
      <xdr:row>158</xdr:row>
      <xdr:rowOff>52659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131</xdr:row>
      <xdr:rowOff>0</xdr:rowOff>
    </xdr:from>
    <xdr:to>
      <xdr:col>80</xdr:col>
      <xdr:colOff>5900</xdr:colOff>
      <xdr:row>158</xdr:row>
      <xdr:rowOff>55257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131</xdr:row>
      <xdr:rowOff>0</xdr:rowOff>
    </xdr:from>
    <xdr:to>
      <xdr:col>84</xdr:col>
      <xdr:colOff>5900</xdr:colOff>
      <xdr:row>158</xdr:row>
      <xdr:rowOff>55257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131</xdr:row>
      <xdr:rowOff>0</xdr:rowOff>
    </xdr:from>
    <xdr:to>
      <xdr:col>88</xdr:col>
      <xdr:colOff>5900</xdr:colOff>
      <xdr:row>158</xdr:row>
      <xdr:rowOff>63050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zoomScale="115" zoomScaleNormal="115" workbookViewId="0">
      <selection activeCell="E13" sqref="E13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64" t="s">
        <v>37</v>
      </c>
      <c r="E1" s="165"/>
      <c r="F1" s="165"/>
      <c r="G1" s="165"/>
    </row>
    <row r="2" spans="1:7" ht="21.75" thickTop="1" x14ac:dyDescent="0.35">
      <c r="A2" s="47"/>
      <c r="B2" s="47"/>
      <c r="D2" s="7" t="s">
        <v>1</v>
      </c>
      <c r="E2" s="63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>
        <v>30</v>
      </c>
      <c r="F3" s="37">
        <v>10</v>
      </c>
      <c r="G3" s="37">
        <v>60</v>
      </c>
    </row>
    <row r="4" spans="1:7" x14ac:dyDescent="0.35">
      <c r="A4" s="47" t="s">
        <v>41</v>
      </c>
      <c r="B4" t="s">
        <v>44</v>
      </c>
    </row>
    <row r="5" spans="1:7" x14ac:dyDescent="0.35">
      <c r="A5" s="86" t="s">
        <v>42</v>
      </c>
      <c r="B5" t="s">
        <v>45</v>
      </c>
    </row>
    <row r="6" spans="1:7" x14ac:dyDescent="0.35">
      <c r="A6" s="86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7"/>
  <sheetViews>
    <sheetView topLeftCell="A10" zoomScale="85" zoomScaleNormal="85" zoomScaleSheetLayoutView="25" workbookViewId="0">
      <selection activeCell="BR19" sqref="BR19:BS19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7" t="s">
        <v>23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64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421.8</v>
      </c>
      <c r="M3" s="3">
        <v>438.3</v>
      </c>
      <c r="N3" s="3">
        <v>454.9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51">
        <v>554</v>
      </c>
      <c r="U3" s="54">
        <v>570.5</v>
      </c>
      <c r="V3" s="3">
        <v>587</v>
      </c>
      <c r="W3" s="1">
        <v>603.5</v>
      </c>
      <c r="X3" s="52">
        <v>620.1</v>
      </c>
      <c r="Y3" s="3">
        <v>636.6</v>
      </c>
      <c r="Z3" s="3">
        <v>653.1</v>
      </c>
      <c r="AA3" s="3">
        <v>669.6</v>
      </c>
      <c r="AB3" s="4">
        <v>735.7</v>
      </c>
      <c r="AC3" s="4">
        <v>801.8</v>
      </c>
      <c r="AD3" s="4">
        <v>867.8</v>
      </c>
      <c r="AE3" s="4">
        <v>884.4</v>
      </c>
      <c r="AF3" s="4">
        <v>900.9</v>
      </c>
      <c r="AG3" s="4">
        <v>917.4</v>
      </c>
      <c r="AH3" s="4">
        <v>933.9</v>
      </c>
      <c r="AI3" s="4">
        <v>950.4</v>
      </c>
      <c r="AJ3" s="4">
        <v>967</v>
      </c>
      <c r="AK3" s="4">
        <v>983.5</v>
      </c>
      <c r="AL3" s="20">
        <v>1000</v>
      </c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0</v>
      </c>
      <c r="D4" s="41">
        <f t="shared" si="0"/>
        <v>0</v>
      </c>
      <c r="E4" s="45" t="s">
        <v>49</v>
      </c>
      <c r="F4" s="85">
        <v>0</v>
      </c>
      <c r="G4" s="85">
        <v>1.5279999999999999E-35</v>
      </c>
      <c r="H4" s="85">
        <v>1.1221999999999999E-21</v>
      </c>
      <c r="I4" s="85">
        <v>1.7264E-12</v>
      </c>
      <c r="J4" s="85">
        <v>7.3283000000000004E-10</v>
      </c>
      <c r="K4" s="85">
        <v>5.2629000000000001E-9</v>
      </c>
      <c r="L4" s="85">
        <v>4.0596000000000003E-9</v>
      </c>
      <c r="M4" s="85">
        <v>4.9533000000000003E-9</v>
      </c>
      <c r="N4" s="85">
        <v>6.1015000000000001E-9</v>
      </c>
      <c r="O4" s="85">
        <v>8.0347999999999996E-9</v>
      </c>
      <c r="P4" s="85">
        <v>7.8522000000000007E-9</v>
      </c>
      <c r="Q4" s="85">
        <v>6.2000000000000001E-9</v>
      </c>
      <c r="R4" s="85">
        <v>1.1660999999999999E-8</v>
      </c>
      <c r="S4" s="85">
        <v>1.6744999999999999E-8</v>
      </c>
      <c r="T4" s="85">
        <v>1.726E-8</v>
      </c>
      <c r="U4" s="85">
        <v>1.4675000000000001E-8</v>
      </c>
      <c r="V4" s="85">
        <v>1.9749E-8</v>
      </c>
      <c r="W4" s="85">
        <v>1.3459E-8</v>
      </c>
      <c r="X4" s="85">
        <v>1.5769E-8</v>
      </c>
      <c r="Y4" s="85">
        <v>1.7514999999999998E-8</v>
      </c>
      <c r="Z4" s="85">
        <v>1.7946999999999999E-8</v>
      </c>
      <c r="AA4" s="85">
        <v>1.7976000000000002E-8</v>
      </c>
      <c r="AB4" s="85">
        <v>1.8323000000000001E-8</v>
      </c>
      <c r="AC4" s="85">
        <v>1.5376000000000001E-8</v>
      </c>
      <c r="AD4" s="85">
        <v>1.7321E-8</v>
      </c>
      <c r="AE4" s="85">
        <v>2.2071E-8</v>
      </c>
      <c r="AF4" s="85">
        <v>2.6387E-8</v>
      </c>
      <c r="AG4" s="85">
        <v>3.0029999999999998E-8</v>
      </c>
      <c r="AH4" s="85">
        <v>1.9715000000000002E-8</v>
      </c>
      <c r="AI4" s="85">
        <v>2.1117E-8</v>
      </c>
      <c r="AJ4" s="85">
        <v>2.2090000000000001E-8</v>
      </c>
      <c r="AK4" s="85">
        <v>2.2691000000000001E-8</v>
      </c>
      <c r="AL4" s="85">
        <v>2.3134000000000001E-8</v>
      </c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1</v>
      </c>
      <c r="D5" s="41">
        <f t="shared" si="0"/>
        <v>0</v>
      </c>
      <c r="E5" s="45" t="s">
        <v>85</v>
      </c>
      <c r="F5" s="85">
        <v>6.8068000000000004E-2</v>
      </c>
      <c r="G5" s="85">
        <v>7.1406999999999998E-2</v>
      </c>
      <c r="H5" s="85">
        <v>7.9324000000000006E-2</v>
      </c>
      <c r="I5" s="85">
        <v>9.2488000000000001E-2</v>
      </c>
      <c r="J5" s="85">
        <v>0.1075</v>
      </c>
      <c r="K5" s="85">
        <v>0.12386999999999999</v>
      </c>
      <c r="L5" s="85">
        <v>0.12953999999999999</v>
      </c>
      <c r="M5" s="85">
        <v>0.12537999999999999</v>
      </c>
      <c r="N5" s="85">
        <v>0.11575000000000001</v>
      </c>
      <c r="O5" s="85">
        <v>9.6778000000000003E-2</v>
      </c>
      <c r="P5" s="85">
        <v>6.9865999999999998E-2</v>
      </c>
      <c r="Q5" s="85">
        <v>4.3784000000000003E-2</v>
      </c>
      <c r="R5" s="85">
        <v>2.5028999999999999E-2</v>
      </c>
      <c r="S5" s="85">
        <v>1.3657000000000001E-2</v>
      </c>
      <c r="T5" s="85">
        <v>7.3393E-3</v>
      </c>
      <c r="U5" s="85">
        <v>3.9643999999999999E-3</v>
      </c>
      <c r="V5" s="85">
        <v>2.1773999999999999E-3</v>
      </c>
      <c r="W5" s="85">
        <v>1.2218000000000001E-3</v>
      </c>
      <c r="X5" s="85">
        <v>7.0091000000000001E-4</v>
      </c>
      <c r="Y5" s="85">
        <v>4.1067000000000002E-4</v>
      </c>
      <c r="Z5" s="85">
        <v>2.4539000000000001E-4</v>
      </c>
      <c r="AA5" s="85">
        <v>1.4934E-4</v>
      </c>
      <c r="AB5" s="85">
        <v>2.4046999999999999E-5</v>
      </c>
      <c r="AC5" s="85">
        <v>4.7847000000000001E-6</v>
      </c>
      <c r="AD5" s="85">
        <v>1.1077E-6</v>
      </c>
      <c r="AE5" s="85">
        <v>7.8482000000000001E-7</v>
      </c>
      <c r="AF5" s="85">
        <v>5.6117000000000004E-7</v>
      </c>
      <c r="AG5" s="85">
        <v>4.0475000000000002E-7</v>
      </c>
      <c r="AH5" s="85">
        <v>2.9428000000000001E-7</v>
      </c>
      <c r="AI5" s="85">
        <v>2.1554000000000001E-7</v>
      </c>
      <c r="AJ5" s="85">
        <v>1.5895E-7</v>
      </c>
      <c r="AK5" s="85">
        <v>1.1796000000000001E-7</v>
      </c>
      <c r="AL5" s="85">
        <v>8.8071999999999996E-8</v>
      </c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1</v>
      </c>
      <c r="B6" s="41">
        <f t="shared" si="0"/>
        <v>0</v>
      </c>
      <c r="C6" s="41">
        <f t="shared" si="0"/>
        <v>0</v>
      </c>
      <c r="D6" s="41">
        <f t="shared" si="0"/>
        <v>0</v>
      </c>
      <c r="E6" s="45" t="s">
        <v>1</v>
      </c>
      <c r="F6" s="85">
        <v>0.2</v>
      </c>
      <c r="G6" s="85">
        <v>0.2</v>
      </c>
      <c r="H6" s="85">
        <v>0.2</v>
      </c>
      <c r="I6" s="85">
        <v>0.2</v>
      </c>
      <c r="J6" s="85">
        <v>0.2</v>
      </c>
      <c r="K6" s="85">
        <v>0.2</v>
      </c>
      <c r="L6" s="85">
        <v>0.2</v>
      </c>
      <c r="M6" s="85">
        <v>0.2</v>
      </c>
      <c r="N6" s="85">
        <v>0.2</v>
      </c>
      <c r="O6" s="85">
        <v>0.2</v>
      </c>
      <c r="P6" s="85">
        <v>0.2</v>
      </c>
      <c r="Q6" s="85">
        <v>0.2</v>
      </c>
      <c r="R6" s="85">
        <v>0.2</v>
      </c>
      <c r="S6" s="85">
        <v>0.2</v>
      </c>
      <c r="T6" s="85">
        <v>0.2</v>
      </c>
      <c r="U6" s="85">
        <v>0.2</v>
      </c>
      <c r="V6" s="85">
        <v>0.2</v>
      </c>
      <c r="W6" s="85">
        <v>0.2</v>
      </c>
      <c r="X6" s="85">
        <v>0.2</v>
      </c>
      <c r="Y6" s="85">
        <v>0.2</v>
      </c>
      <c r="Z6" s="85">
        <v>0.2</v>
      </c>
      <c r="AA6" s="85">
        <v>0.2</v>
      </c>
      <c r="AB6" s="85">
        <v>0.2</v>
      </c>
      <c r="AC6" s="85">
        <v>0.2</v>
      </c>
      <c r="AD6" s="85">
        <v>0.2</v>
      </c>
      <c r="AE6" s="85">
        <v>0.2</v>
      </c>
      <c r="AF6" s="85">
        <v>0.2</v>
      </c>
      <c r="AG6" s="85">
        <v>0.2</v>
      </c>
      <c r="AH6" s="85">
        <v>0.2</v>
      </c>
      <c r="AI6" s="85">
        <v>0.2</v>
      </c>
      <c r="AJ6" s="85">
        <v>0.2</v>
      </c>
      <c r="AK6" s="85">
        <v>0.2</v>
      </c>
      <c r="AL6" s="85">
        <v>0.2</v>
      </c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2</v>
      </c>
      <c r="C7" s="41">
        <f t="shared" si="0"/>
        <v>1</v>
      </c>
      <c r="D7" s="41">
        <f t="shared" si="0"/>
        <v>0</v>
      </c>
      <c r="E7" s="45" t="s">
        <v>102</v>
      </c>
      <c r="F7" s="85">
        <v>0.11748</v>
      </c>
      <c r="G7" s="85">
        <v>0.11147</v>
      </c>
      <c r="H7" s="85">
        <v>9.7212999999999994E-2</v>
      </c>
      <c r="I7" s="85">
        <v>7.3511000000000007E-2</v>
      </c>
      <c r="J7" s="85">
        <v>4.6474000000000001E-2</v>
      </c>
      <c r="K7" s="85">
        <v>1.4909E-2</v>
      </c>
      <c r="L7" s="85">
        <v>1.297E-3</v>
      </c>
      <c r="M7" s="85">
        <v>6.6609999999999998E-4</v>
      </c>
      <c r="N7" s="85">
        <v>2.5766999999999999E-5</v>
      </c>
      <c r="O7" s="85">
        <v>1.2975E-5</v>
      </c>
      <c r="P7" s="85">
        <v>6.4440999999999998E-6</v>
      </c>
      <c r="Q7" s="85">
        <v>2.9247000000000001E-6</v>
      </c>
      <c r="R7" s="85">
        <v>1.1677000000000001E-6</v>
      </c>
      <c r="S7" s="85">
        <v>4.1841E-7</v>
      </c>
      <c r="T7" s="85">
        <v>1.4081E-7</v>
      </c>
      <c r="U7" s="85">
        <v>4.639E-8</v>
      </c>
      <c r="V7" s="85">
        <v>1.5378E-8</v>
      </c>
      <c r="W7" s="85">
        <v>5.2048000000000001E-9</v>
      </c>
      <c r="X7" s="85">
        <v>1.8107E-9</v>
      </c>
      <c r="Y7" s="85">
        <v>6.4891999999999997E-10</v>
      </c>
      <c r="Z7" s="85">
        <v>2.3962E-10</v>
      </c>
      <c r="AA7" s="85">
        <v>9.1097000000000001E-11</v>
      </c>
      <c r="AB7" s="85">
        <v>2.485E-12</v>
      </c>
      <c r="AC7" s="85">
        <v>9.9659000000000005E-14</v>
      </c>
      <c r="AD7" s="85">
        <v>5.5798999999999998E-15</v>
      </c>
      <c r="AE7" s="85">
        <v>2.8056000000000001E-15</v>
      </c>
      <c r="AF7" s="85">
        <v>1.4241E-15</v>
      </c>
      <c r="AG7" s="85">
        <v>7.2978E-16</v>
      </c>
      <c r="AH7" s="85">
        <v>3.7774E-16</v>
      </c>
      <c r="AI7" s="85">
        <v>1.9755E-16</v>
      </c>
      <c r="AJ7" s="85">
        <v>1.0437999999999999E-16</v>
      </c>
      <c r="AK7" s="85">
        <v>5.5724999999999996E-17</v>
      </c>
      <c r="AL7" s="85">
        <v>3.0047E-17</v>
      </c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1</v>
      </c>
      <c r="C8" s="41">
        <f t="shared" si="0"/>
        <v>1</v>
      </c>
      <c r="D8" s="41">
        <f t="shared" si="0"/>
        <v>0</v>
      </c>
      <c r="E8" s="45" t="s">
        <v>91</v>
      </c>
      <c r="F8" s="85">
        <v>5.4455000000000003E-2</v>
      </c>
      <c r="G8" s="85">
        <v>5.7126999999999997E-2</v>
      </c>
      <c r="H8" s="85">
        <v>6.3462000000000005E-2</v>
      </c>
      <c r="I8" s="85">
        <v>7.3998999999999995E-2</v>
      </c>
      <c r="J8" s="85">
        <v>8.6022000000000001E-2</v>
      </c>
      <c r="K8" s="85">
        <v>0.10043000000000001</v>
      </c>
      <c r="L8" s="85">
        <v>0.10705000000000001</v>
      </c>
      <c r="M8" s="85">
        <v>0.10843999999999999</v>
      </c>
      <c r="N8" s="85">
        <v>0.11051</v>
      </c>
      <c r="O8" s="85">
        <v>0.1113</v>
      </c>
      <c r="P8" s="85">
        <v>0.10507</v>
      </c>
      <c r="Q8" s="85">
        <v>8.6746000000000004E-2</v>
      </c>
      <c r="R8" s="85">
        <v>6.1683000000000002E-2</v>
      </c>
      <c r="S8" s="85">
        <v>3.9045999999999997E-2</v>
      </c>
      <c r="T8" s="85">
        <v>2.3047999999999999E-2</v>
      </c>
      <c r="U8" s="85">
        <v>1.3185000000000001E-2</v>
      </c>
      <c r="V8" s="85">
        <v>7.4932999999999996E-3</v>
      </c>
      <c r="W8" s="85">
        <v>4.2884999999999998E-3</v>
      </c>
      <c r="X8" s="85">
        <v>2.4876E-3</v>
      </c>
      <c r="Y8" s="85">
        <v>1.4664999999999999E-3</v>
      </c>
      <c r="Z8" s="85">
        <v>8.7929999999999996E-4</v>
      </c>
      <c r="AA8" s="85">
        <v>5.3616999999999998E-4</v>
      </c>
      <c r="AB8" s="85">
        <v>8.6638000000000006E-5</v>
      </c>
      <c r="AC8" s="85">
        <v>1.7507E-5</v>
      </c>
      <c r="AD8" s="85">
        <v>4.2792999999999998E-6</v>
      </c>
      <c r="AE8" s="85">
        <v>3.0682999999999999E-6</v>
      </c>
      <c r="AF8" s="85">
        <v>2.2125999999999998E-6</v>
      </c>
      <c r="AG8" s="85">
        <v>1.6048000000000001E-6</v>
      </c>
      <c r="AH8" s="85">
        <v>1.1709000000000001E-6</v>
      </c>
      <c r="AI8" s="85">
        <v>8.5939999999999998E-7</v>
      </c>
      <c r="AJ8" s="85">
        <v>6.3455000000000003E-7</v>
      </c>
      <c r="AK8" s="85">
        <v>4.7128999999999998E-7</v>
      </c>
      <c r="AL8" s="85">
        <v>3.5203000000000001E-7</v>
      </c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1</v>
      </c>
      <c r="D9" s="41">
        <f t="shared" si="0"/>
        <v>0</v>
      </c>
      <c r="E9" s="45" t="s">
        <v>92</v>
      </c>
      <c r="F9" s="85">
        <v>1.3927999999999999E-7</v>
      </c>
      <c r="G9" s="85">
        <v>2.9990999999999999E-7</v>
      </c>
      <c r="H9" s="85">
        <v>7.3598999999999996E-7</v>
      </c>
      <c r="I9" s="85">
        <v>2.1671E-6</v>
      </c>
      <c r="J9" s="85">
        <v>7.2247999999999998E-6</v>
      </c>
      <c r="K9" s="85">
        <v>7.8919999999999999E-4</v>
      </c>
      <c r="L9" s="85">
        <v>2.1053999999999999E-3</v>
      </c>
      <c r="M9" s="85">
        <v>5.5119000000000001E-3</v>
      </c>
      <c r="N9" s="85">
        <v>1.3715E-2</v>
      </c>
      <c r="O9" s="85">
        <v>3.1906999999999998E-2</v>
      </c>
      <c r="P9" s="85">
        <v>6.5060999999999994E-2</v>
      </c>
      <c r="Q9" s="85">
        <v>0.10947</v>
      </c>
      <c r="R9" s="85">
        <v>0.15329000000000001</v>
      </c>
      <c r="S9" s="85">
        <v>0.18729999999999999</v>
      </c>
      <c r="T9" s="85">
        <v>0.20960999999999999</v>
      </c>
      <c r="U9" s="85">
        <v>0.22284999999999999</v>
      </c>
      <c r="V9" s="85">
        <v>0.23033000000000001</v>
      </c>
      <c r="W9" s="85">
        <v>0.23449</v>
      </c>
      <c r="X9" s="85">
        <v>0.23680999999999999</v>
      </c>
      <c r="Y9" s="85">
        <v>0.23812</v>
      </c>
      <c r="Z9" s="85">
        <v>0.23888000000000001</v>
      </c>
      <c r="AA9" s="85">
        <v>0.23930999999999999</v>
      </c>
      <c r="AB9" s="85">
        <v>0.23988999999999999</v>
      </c>
      <c r="AC9" s="85">
        <v>0.23998</v>
      </c>
      <c r="AD9" s="85">
        <v>0.23999000000000001</v>
      </c>
      <c r="AE9" s="85">
        <v>0.24</v>
      </c>
      <c r="AF9" s="85">
        <v>0.24</v>
      </c>
      <c r="AG9" s="85">
        <v>0.24</v>
      </c>
      <c r="AH9" s="85">
        <v>0.24</v>
      </c>
      <c r="AI9" s="85">
        <v>0.24</v>
      </c>
      <c r="AJ9" s="85">
        <v>0.24</v>
      </c>
      <c r="AK9" s="85">
        <v>0.24</v>
      </c>
      <c r="AL9" s="85">
        <v>0.24</v>
      </c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3</v>
      </c>
      <c r="C10" s="41">
        <f t="shared" si="0"/>
        <v>0</v>
      </c>
      <c r="D10" s="41">
        <f t="shared" si="0"/>
        <v>2</v>
      </c>
      <c r="E10" s="45" t="s">
        <v>103</v>
      </c>
      <c r="F10" s="85">
        <v>3.9999E-2</v>
      </c>
      <c r="G10" s="85">
        <v>3.9997999999999999E-2</v>
      </c>
      <c r="H10" s="85">
        <v>3.9995999999999997E-2</v>
      </c>
      <c r="I10" s="85">
        <v>3.9993000000000001E-2</v>
      </c>
      <c r="J10" s="85">
        <v>3.9985E-2</v>
      </c>
      <c r="K10" s="85">
        <v>3.9709000000000001E-2</v>
      </c>
      <c r="L10" s="85">
        <v>3.9468000000000003E-2</v>
      </c>
      <c r="M10" s="85">
        <v>3.9022000000000001E-2</v>
      </c>
      <c r="N10" s="85">
        <v>3.8246000000000002E-2</v>
      </c>
      <c r="O10" s="85">
        <v>3.6900000000000002E-2</v>
      </c>
      <c r="P10" s="85">
        <v>3.4678E-2</v>
      </c>
      <c r="Q10" s="85">
        <v>3.1344999999999998E-2</v>
      </c>
      <c r="R10" s="85">
        <v>2.6844E-2</v>
      </c>
      <c r="S10" s="85">
        <v>2.1388999999999998E-2</v>
      </c>
      <c r="T10" s="85">
        <v>1.5573999999999999E-2</v>
      </c>
      <c r="U10" s="85">
        <v>1.0267E-2</v>
      </c>
      <c r="V10" s="85">
        <v>6.1812999999999998E-3</v>
      </c>
      <c r="W10" s="85">
        <v>3.4881000000000001E-3</v>
      </c>
      <c r="X10" s="85">
        <v>1.9028999999999999E-3</v>
      </c>
      <c r="Y10" s="85">
        <v>1.0283E-3</v>
      </c>
      <c r="Z10" s="85">
        <v>5.5860999999999997E-4</v>
      </c>
      <c r="AA10" s="85">
        <v>3.0728E-4</v>
      </c>
      <c r="AB10" s="85">
        <v>3.2366000000000001E-5</v>
      </c>
      <c r="AC10" s="85">
        <v>3.1097000000000001E-6</v>
      </c>
      <c r="AD10" s="85">
        <v>7.7915000000000006E-8</v>
      </c>
      <c r="AE10" s="85">
        <v>2.2754E-8</v>
      </c>
      <c r="AF10" s="85">
        <v>6.1477999999999998E-9</v>
      </c>
      <c r="AG10" s="85">
        <v>1.5928999999999999E-9</v>
      </c>
      <c r="AH10" s="85">
        <v>4.072E-10</v>
      </c>
      <c r="AI10" s="85">
        <v>1.0464E-10</v>
      </c>
      <c r="AJ10" s="85">
        <v>2.7337999999999998E-11</v>
      </c>
      <c r="AK10" s="85">
        <v>7.3040000000000004E-12</v>
      </c>
      <c r="AL10" s="85">
        <v>2.0015999999999999E-12</v>
      </c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1</v>
      </c>
      <c r="C11" s="41">
        <f t="shared" si="0"/>
        <v>0</v>
      </c>
      <c r="D11" s="41">
        <f t="shared" si="0"/>
        <v>1</v>
      </c>
      <c r="E11" s="45" t="s">
        <v>93</v>
      </c>
      <c r="F11" s="85">
        <v>1.9527E-6</v>
      </c>
      <c r="G11" s="85">
        <v>3.6957999999999998E-6</v>
      </c>
      <c r="H11" s="85">
        <v>7.1145999999999996E-6</v>
      </c>
      <c r="I11" s="85">
        <v>1.4423000000000001E-5</v>
      </c>
      <c r="J11" s="85">
        <v>3.0593000000000003E-5</v>
      </c>
      <c r="K11" s="85">
        <v>5.8107000000000005E-4</v>
      </c>
      <c r="L11" s="85">
        <v>1.0646E-3</v>
      </c>
      <c r="M11" s="85">
        <v>1.9551E-3</v>
      </c>
      <c r="N11" s="85">
        <v>3.5082999999999998E-3</v>
      </c>
      <c r="O11" s="85">
        <v>6.1996999999999998E-3</v>
      </c>
      <c r="P11" s="85">
        <v>1.0644000000000001E-2</v>
      </c>
      <c r="Q11" s="85">
        <v>1.7309999999999999E-2</v>
      </c>
      <c r="R11" s="85">
        <v>2.6311999999999999E-2</v>
      </c>
      <c r="S11" s="85">
        <v>3.7221999999999998E-2</v>
      </c>
      <c r="T11" s="85">
        <v>4.8852E-2</v>
      </c>
      <c r="U11" s="85">
        <v>5.9464999999999997E-2</v>
      </c>
      <c r="V11" s="85">
        <v>6.7636000000000002E-2</v>
      </c>
      <c r="W11" s="85">
        <v>7.3020000000000002E-2</v>
      </c>
      <c r="X11" s="85">
        <v>7.6185000000000003E-2</v>
      </c>
      <c r="Y11" s="85">
        <v>7.7922000000000005E-2</v>
      </c>
      <c r="Z11" s="85">
        <v>7.8837000000000004E-2</v>
      </c>
      <c r="AA11" s="85">
        <v>7.9287999999999997E-2</v>
      </c>
      <c r="AB11" s="85">
        <v>7.8379000000000004E-2</v>
      </c>
      <c r="AC11" s="85">
        <v>6.4589999999999995E-2</v>
      </c>
      <c r="AD11" s="85">
        <v>2.4625999999999999E-2</v>
      </c>
      <c r="AE11" s="85">
        <v>1.6355000000000001E-2</v>
      </c>
      <c r="AF11" s="85">
        <v>1.0388E-2</v>
      </c>
      <c r="AG11" s="85">
        <v>6.4275000000000001E-3</v>
      </c>
      <c r="AH11" s="85">
        <v>3.9305E-3</v>
      </c>
      <c r="AI11" s="85">
        <v>2.3988999999999998E-3</v>
      </c>
      <c r="AJ11" s="85">
        <v>1.4698999999999999E-3</v>
      </c>
      <c r="AK11" s="85">
        <v>9.0715999999999995E-4</v>
      </c>
      <c r="AL11" s="85">
        <v>5.6486999999999998E-4</v>
      </c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2</v>
      </c>
      <c r="E12" s="45" t="s">
        <v>104</v>
      </c>
      <c r="F12" s="85">
        <v>1.2247E-28</v>
      </c>
      <c r="G12" s="85">
        <v>4.7740999999999996E-27</v>
      </c>
      <c r="H12" s="85">
        <v>1.6567E-25</v>
      </c>
      <c r="I12" s="85">
        <v>6.0173E-24</v>
      </c>
      <c r="J12" s="85">
        <v>2.3347E-22</v>
      </c>
      <c r="K12" s="85">
        <v>2.4528000000000001E-16</v>
      </c>
      <c r="L12" s="85">
        <v>3.8755E-15</v>
      </c>
      <c r="M12" s="85">
        <v>5.9854000000000004E-14</v>
      </c>
      <c r="N12" s="85">
        <v>7.6071E-13</v>
      </c>
      <c r="O12" s="85">
        <v>7.9839999999999999E-12</v>
      </c>
      <c r="P12" s="85">
        <v>6.7381E-11</v>
      </c>
      <c r="Q12" s="85">
        <v>4.6224999999999998E-10</v>
      </c>
      <c r="R12" s="85">
        <v>2.6779E-9</v>
      </c>
      <c r="S12" s="85">
        <v>1.3296E-8</v>
      </c>
      <c r="T12" s="85">
        <v>5.6029999999999999E-8</v>
      </c>
      <c r="U12" s="85">
        <v>1.9842E-7</v>
      </c>
      <c r="V12" s="85">
        <v>5.9544999999999995E-7</v>
      </c>
      <c r="W12" s="85">
        <v>1.5570000000000001E-6</v>
      </c>
      <c r="X12" s="85">
        <v>3.6726000000000002E-6</v>
      </c>
      <c r="Y12" s="85">
        <v>8.0401999999999997E-6</v>
      </c>
      <c r="Z12" s="85">
        <v>1.6651E-5</v>
      </c>
      <c r="AA12" s="85">
        <v>3.2993000000000001E-5</v>
      </c>
      <c r="AB12" s="85">
        <v>3.5624000000000002E-4</v>
      </c>
      <c r="AC12" s="85">
        <v>1.7872999999999999E-3</v>
      </c>
      <c r="AD12" s="85">
        <v>1.3500000000000001E-3</v>
      </c>
      <c r="AE12" s="85">
        <v>8.6956000000000002E-4</v>
      </c>
      <c r="AF12" s="85">
        <v>5.0841000000000005E-4</v>
      </c>
      <c r="AG12" s="85">
        <v>2.7983000000000001E-4</v>
      </c>
      <c r="AH12" s="85">
        <v>1.4917000000000001E-4</v>
      </c>
      <c r="AI12" s="85">
        <v>7.8496000000000002E-5</v>
      </c>
      <c r="AJ12" s="85">
        <v>4.1248000000000002E-5</v>
      </c>
      <c r="AK12" s="85">
        <v>2.1787E-5</v>
      </c>
      <c r="AL12" s="85">
        <v>1.1609E-5</v>
      </c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1</v>
      </c>
      <c r="E13" s="45" t="s">
        <v>94</v>
      </c>
      <c r="F13" s="85">
        <v>2.5640000000000001E-28</v>
      </c>
      <c r="G13" s="85">
        <v>9.5250999999999997E-27</v>
      </c>
      <c r="H13" s="85">
        <v>3.0410000000000001E-25</v>
      </c>
      <c r="I13" s="85">
        <v>9.5210999999999994E-24</v>
      </c>
      <c r="J13" s="85">
        <v>2.9735000000000001E-22</v>
      </c>
      <c r="K13" s="85">
        <v>9.7614999999999997E-17</v>
      </c>
      <c r="L13" s="85">
        <v>1.2805999999999999E-15</v>
      </c>
      <c r="M13" s="85">
        <v>1.6074E-14</v>
      </c>
      <c r="N13" s="85">
        <v>1.7367000000000001E-13</v>
      </c>
      <c r="O13" s="85">
        <v>1.6417999999999999E-12</v>
      </c>
      <c r="P13" s="85">
        <v>1.3328E-11</v>
      </c>
      <c r="Q13" s="85">
        <v>9.1891000000000001E-11</v>
      </c>
      <c r="R13" s="85">
        <v>5.4651000000000001E-10</v>
      </c>
      <c r="S13" s="85">
        <v>2.8436E-9</v>
      </c>
      <c r="T13" s="85">
        <v>1.2979E-8</v>
      </c>
      <c r="U13" s="85">
        <v>5.2015E-8</v>
      </c>
      <c r="V13" s="85">
        <v>1.8463000000000001E-7</v>
      </c>
      <c r="W13" s="85">
        <v>5.9091999999999995E-7</v>
      </c>
      <c r="X13" s="85">
        <v>1.7413E-6</v>
      </c>
      <c r="Y13" s="85">
        <v>4.8072999999999997E-6</v>
      </c>
      <c r="Z13" s="85">
        <v>1.2584E-5</v>
      </c>
      <c r="AA13" s="85">
        <v>3.1482000000000001E-5</v>
      </c>
      <c r="AB13" s="85">
        <v>8.4369999999999996E-4</v>
      </c>
      <c r="AC13" s="85">
        <v>1.183E-2</v>
      </c>
      <c r="AD13" s="85">
        <v>5.2673999999999999E-2</v>
      </c>
      <c r="AE13" s="85">
        <v>6.1906000000000003E-2</v>
      </c>
      <c r="AF13" s="85">
        <v>6.8595000000000003E-2</v>
      </c>
      <c r="AG13" s="85">
        <v>7.3012999999999995E-2</v>
      </c>
      <c r="AH13" s="85">
        <v>7.5771000000000005E-2</v>
      </c>
      <c r="AI13" s="85">
        <v>7.7443999999999999E-2</v>
      </c>
      <c r="AJ13" s="85">
        <v>7.8448000000000004E-2</v>
      </c>
      <c r="AK13" s="85">
        <v>7.9048999999999994E-2</v>
      </c>
      <c r="AL13" s="85">
        <v>7.9411999999999996E-2</v>
      </c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0</v>
      </c>
      <c r="D14" s="41">
        <f t="shared" si="0"/>
        <v>0</v>
      </c>
      <c r="E14" s="45" t="s">
        <v>95</v>
      </c>
      <c r="F14" s="85">
        <v>6.8746000000000002E-10</v>
      </c>
      <c r="G14" s="85">
        <v>2.175E-9</v>
      </c>
      <c r="H14" s="85">
        <v>5.3192000000000004E-9</v>
      </c>
      <c r="I14" s="85">
        <v>9.7729000000000004E-9</v>
      </c>
      <c r="J14" s="85">
        <v>1.3733E-8</v>
      </c>
      <c r="K14" s="85">
        <v>1.1309000000000001E-8</v>
      </c>
      <c r="L14" s="85">
        <v>1.1078E-8</v>
      </c>
      <c r="M14" s="85">
        <v>9.8128000000000007E-9</v>
      </c>
      <c r="N14" s="85">
        <v>9.0002000000000004E-9</v>
      </c>
      <c r="O14" s="85">
        <v>8.7586000000000008E-9</v>
      </c>
      <c r="P14" s="85">
        <v>9.1357000000000002E-9</v>
      </c>
      <c r="Q14" s="85">
        <v>9.6939000000000002E-9</v>
      </c>
      <c r="R14" s="85">
        <v>9.8865000000000005E-9</v>
      </c>
      <c r="S14" s="85">
        <v>9.5335000000000006E-9</v>
      </c>
      <c r="T14" s="85">
        <v>8.7764000000000004E-9</v>
      </c>
      <c r="U14" s="85">
        <v>7.8276999999999993E-9</v>
      </c>
      <c r="V14" s="85">
        <v>6.8416999999999996E-9</v>
      </c>
      <c r="W14" s="85">
        <v>5.9057000000000004E-9</v>
      </c>
      <c r="X14" s="85">
        <v>5.0609999999999998E-9</v>
      </c>
      <c r="Y14" s="85">
        <v>4.3204000000000001E-9</v>
      </c>
      <c r="Z14" s="85">
        <v>3.6817999999999998E-9</v>
      </c>
      <c r="AA14" s="85">
        <v>3.1356999999999998E-9</v>
      </c>
      <c r="AB14" s="85">
        <v>1.6588999999999999E-9</v>
      </c>
      <c r="AC14" s="85">
        <v>9.1259000000000005E-10</v>
      </c>
      <c r="AD14" s="85">
        <v>5.4156000000000004E-10</v>
      </c>
      <c r="AE14" s="85">
        <v>4.7426999999999996E-10</v>
      </c>
      <c r="AF14" s="85">
        <v>4.1336999999999999E-10</v>
      </c>
      <c r="AG14" s="85">
        <v>3.5888000000000001E-10</v>
      </c>
      <c r="AH14" s="85">
        <v>3.1076000000000002E-10</v>
      </c>
      <c r="AI14" s="85">
        <v>2.6868999999999998E-10</v>
      </c>
      <c r="AJ14" s="85">
        <v>2.3217000000000001E-10</v>
      </c>
      <c r="AK14" s="85">
        <v>2.0059E-10</v>
      </c>
      <c r="AL14" s="85">
        <v>1.7333999999999999E-10</v>
      </c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1</v>
      </c>
      <c r="C15" s="41">
        <f t="shared" si="0"/>
        <v>0</v>
      </c>
      <c r="D15" s="41">
        <f t="shared" si="0"/>
        <v>0</v>
      </c>
      <c r="E15" s="45" t="s">
        <v>105</v>
      </c>
      <c r="F15" s="85">
        <v>2.5249999999999999E-3</v>
      </c>
      <c r="G15" s="85">
        <v>8.5360000000000002E-3</v>
      </c>
      <c r="H15" s="85">
        <v>2.2790999999999999E-2</v>
      </c>
      <c r="I15" s="85">
        <v>4.6497999999999998E-2</v>
      </c>
      <c r="J15" s="85">
        <v>7.3548000000000002E-2</v>
      </c>
      <c r="K15" s="85">
        <v>0.10617</v>
      </c>
      <c r="L15" s="85">
        <v>0.12134</v>
      </c>
      <c r="M15" s="85">
        <v>0.12581999999999999</v>
      </c>
      <c r="N15" s="85">
        <v>0.13544</v>
      </c>
      <c r="O15" s="85">
        <v>0.15498999999999999</v>
      </c>
      <c r="P15" s="85">
        <v>0.19037999999999999</v>
      </c>
      <c r="Q15" s="85">
        <v>0.23812</v>
      </c>
      <c r="R15" s="85">
        <v>0.28643999999999997</v>
      </c>
      <c r="S15" s="85">
        <v>0.32590999999999998</v>
      </c>
      <c r="T15" s="85">
        <v>0.35404000000000002</v>
      </c>
      <c r="U15" s="85">
        <v>0.37258000000000002</v>
      </c>
      <c r="V15" s="85">
        <v>0.38414999999999999</v>
      </c>
      <c r="W15" s="85">
        <v>0.39100000000000001</v>
      </c>
      <c r="X15" s="85">
        <v>0.39490999999999998</v>
      </c>
      <c r="Y15" s="85">
        <v>0.39711000000000002</v>
      </c>
      <c r="Z15" s="85">
        <v>0.39834999999999998</v>
      </c>
      <c r="AA15" s="85">
        <v>0.39906999999999998</v>
      </c>
      <c r="AB15" s="85">
        <v>0.40106000000000003</v>
      </c>
      <c r="AC15" s="85">
        <v>0.41359000000000001</v>
      </c>
      <c r="AD15" s="85">
        <v>0.45401999999999998</v>
      </c>
      <c r="AE15" s="85">
        <v>0.46277000000000001</v>
      </c>
      <c r="AF15" s="85">
        <v>0.46910000000000002</v>
      </c>
      <c r="AG15" s="85">
        <v>0.47328999999999999</v>
      </c>
      <c r="AH15" s="85">
        <v>0.47592000000000001</v>
      </c>
      <c r="AI15" s="85">
        <v>0.47752</v>
      </c>
      <c r="AJ15" s="85">
        <v>0.47849000000000003</v>
      </c>
      <c r="AK15" s="85">
        <v>0.47907</v>
      </c>
      <c r="AL15" s="85">
        <v>0.47942000000000001</v>
      </c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1</v>
      </c>
      <c r="C16" s="41">
        <f t="shared" si="0"/>
        <v>0</v>
      </c>
      <c r="D16" s="41">
        <f t="shared" si="0"/>
        <v>0</v>
      </c>
      <c r="E16" s="45" t="s">
        <v>97</v>
      </c>
      <c r="F16" s="85">
        <v>2.9915999999999999E-9</v>
      </c>
      <c r="G16" s="85">
        <v>8.3518E-9</v>
      </c>
      <c r="H16" s="85">
        <v>1.8253000000000001E-8</v>
      </c>
      <c r="I16" s="85">
        <v>3.0297999999999998E-8</v>
      </c>
      <c r="J16" s="85">
        <v>3.8824999999999999E-8</v>
      </c>
      <c r="K16" s="85">
        <v>2.3767E-8</v>
      </c>
      <c r="L16" s="85">
        <v>2.1923E-8</v>
      </c>
      <c r="M16" s="85">
        <v>1.8369000000000001E-8</v>
      </c>
      <c r="N16" s="85">
        <v>1.6000000000000001E-8</v>
      </c>
      <c r="O16" s="85">
        <v>1.4841E-8</v>
      </c>
      <c r="P16" s="85">
        <v>1.4803E-8</v>
      </c>
      <c r="Q16" s="85">
        <v>1.5644999999999999E-8</v>
      </c>
      <c r="R16" s="85">
        <v>1.6091000000000002E-8</v>
      </c>
      <c r="S16" s="85">
        <v>1.5656000000000001E-8</v>
      </c>
      <c r="T16" s="85">
        <v>1.4547E-8</v>
      </c>
      <c r="U16" s="85">
        <v>1.3097999999999999E-8</v>
      </c>
      <c r="V16" s="85">
        <v>1.1560000000000001E-8</v>
      </c>
      <c r="W16" s="85">
        <v>1.0077999999999999E-8</v>
      </c>
      <c r="X16" s="85">
        <v>8.7228000000000005E-9</v>
      </c>
      <c r="Y16" s="85">
        <v>7.5215000000000005E-9</v>
      </c>
      <c r="Z16" s="85">
        <v>6.4743999999999999E-9</v>
      </c>
      <c r="AA16" s="85">
        <v>5.5699E-9</v>
      </c>
      <c r="AB16" s="85">
        <v>3.0668000000000002E-9</v>
      </c>
      <c r="AC16" s="85">
        <v>1.7542E-9</v>
      </c>
      <c r="AD16" s="85">
        <v>1.0811999999999999E-9</v>
      </c>
      <c r="AE16" s="85">
        <v>9.5565999999999999E-10</v>
      </c>
      <c r="AF16" s="85">
        <v>8.4068000000000004E-10</v>
      </c>
      <c r="AG16" s="85">
        <v>7.3657999999999995E-10</v>
      </c>
      <c r="AH16" s="85">
        <v>6.4365000000000005E-10</v>
      </c>
      <c r="AI16" s="85">
        <v>5.6159000000000002E-10</v>
      </c>
      <c r="AJ16" s="85">
        <v>4.8966000000000004E-10</v>
      </c>
      <c r="AK16" s="85">
        <v>4.2687E-10</v>
      </c>
      <c r="AL16" s="85">
        <v>3.7218999999999998E-10</v>
      </c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1</v>
      </c>
      <c r="E17" s="45" t="s">
        <v>98</v>
      </c>
      <c r="F17" s="85">
        <v>0</v>
      </c>
      <c r="G17" s="85">
        <v>0</v>
      </c>
      <c r="H17" s="85">
        <v>0</v>
      </c>
      <c r="I17" s="85">
        <v>0</v>
      </c>
      <c r="J17" s="85">
        <v>0</v>
      </c>
      <c r="K17" s="85">
        <v>0</v>
      </c>
      <c r="L17" s="85">
        <v>0</v>
      </c>
      <c r="M17" s="85">
        <v>0</v>
      </c>
      <c r="N17" s="85">
        <v>0</v>
      </c>
      <c r="O17" s="85">
        <v>0</v>
      </c>
      <c r="P17" s="85">
        <v>0</v>
      </c>
      <c r="Q17" s="85">
        <v>0</v>
      </c>
      <c r="R17" s="85">
        <v>0</v>
      </c>
      <c r="S17" s="85">
        <v>0</v>
      </c>
      <c r="T17" s="85">
        <v>0</v>
      </c>
      <c r="U17" s="85">
        <v>0</v>
      </c>
      <c r="V17" s="85">
        <v>0</v>
      </c>
      <c r="W17" s="85">
        <v>0</v>
      </c>
      <c r="X17" s="85">
        <v>0</v>
      </c>
      <c r="Y17" s="85">
        <v>0</v>
      </c>
      <c r="Z17" s="85">
        <v>0</v>
      </c>
      <c r="AA17" s="85">
        <v>0</v>
      </c>
      <c r="AB17" s="85">
        <v>0</v>
      </c>
      <c r="AC17" s="85">
        <v>1.0157999999999999E-28</v>
      </c>
      <c r="AD17" s="85">
        <v>1.1330000000000001E-14</v>
      </c>
      <c r="AE17" s="85">
        <v>1.0062000000000001E-12</v>
      </c>
      <c r="AF17" s="85">
        <v>2.2204999999999999E-11</v>
      </c>
      <c r="AG17" s="85">
        <v>1.9322000000000001E-10</v>
      </c>
      <c r="AH17" s="85">
        <v>5.1803000000000002E-10</v>
      </c>
      <c r="AI17" s="85">
        <v>1.8567E-9</v>
      </c>
      <c r="AJ17" s="85">
        <v>5.3623E-9</v>
      </c>
      <c r="AK17" s="85">
        <v>1.3634999999999999E-8</v>
      </c>
      <c r="AL17" s="85">
        <v>3.2146000000000002E-8</v>
      </c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1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 t="s">
        <v>26</v>
      </c>
      <c r="F18" s="85">
        <v>-18.91</v>
      </c>
      <c r="G18" s="85">
        <v>-18.920000000000002</v>
      </c>
      <c r="H18" s="85">
        <v>-18.95</v>
      </c>
      <c r="I18" s="85">
        <v>-19</v>
      </c>
      <c r="J18" s="85">
        <v>-19.059999999999999</v>
      </c>
      <c r="K18" s="85">
        <v>-19.2</v>
      </c>
      <c r="L18" s="85">
        <v>-19.239999999999998</v>
      </c>
      <c r="M18" s="85">
        <v>-19.260000000000002</v>
      </c>
      <c r="N18" s="85">
        <v>-19.260000000000002</v>
      </c>
      <c r="O18" s="85">
        <v>-19.23</v>
      </c>
      <c r="P18" s="85">
        <v>-19.170000000000002</v>
      </c>
      <c r="Q18" s="85">
        <v>-19.100000000000001</v>
      </c>
      <c r="R18" s="85">
        <v>-19.05</v>
      </c>
      <c r="S18" s="85">
        <v>-19.04</v>
      </c>
      <c r="T18" s="85">
        <v>-19.04</v>
      </c>
      <c r="U18" s="85">
        <v>-19.059999999999999</v>
      </c>
      <c r="V18" s="85">
        <v>-19.09</v>
      </c>
      <c r="W18" s="85">
        <v>-19.12</v>
      </c>
      <c r="X18" s="85">
        <v>-19.149999999999999</v>
      </c>
      <c r="Y18" s="85">
        <v>-19.18</v>
      </c>
      <c r="Z18" s="85">
        <v>-19.21</v>
      </c>
      <c r="AA18" s="85">
        <v>-19.25</v>
      </c>
      <c r="AB18" s="85">
        <v>-19.38</v>
      </c>
      <c r="AC18" s="85">
        <v>-19.510000000000002</v>
      </c>
      <c r="AD18" s="85">
        <v>-19.64</v>
      </c>
      <c r="AE18" s="85">
        <v>-19.670000000000002</v>
      </c>
      <c r="AF18" s="85">
        <v>-19.7</v>
      </c>
      <c r="AG18" s="85">
        <v>-19.73</v>
      </c>
      <c r="AH18" s="85">
        <v>-19.760000000000002</v>
      </c>
      <c r="AI18" s="85">
        <v>-19.79</v>
      </c>
      <c r="AJ18" s="85">
        <v>-19.82</v>
      </c>
      <c r="AK18" s="85">
        <v>-19.850000000000001</v>
      </c>
      <c r="AL18" s="85">
        <v>-19.88</v>
      </c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1</v>
      </c>
      <c r="E19" s="45" t="s">
        <v>5</v>
      </c>
      <c r="F19" s="85">
        <v>-66.91</v>
      </c>
      <c r="G19" s="85">
        <v>-63.3</v>
      </c>
      <c r="H19" s="85">
        <v>-59.86</v>
      </c>
      <c r="I19" s="85">
        <v>-56.47</v>
      </c>
      <c r="J19" s="85">
        <v>-53.1</v>
      </c>
      <c r="K19" s="85">
        <v>-40.57</v>
      </c>
      <c r="L19" s="85">
        <v>-38.07</v>
      </c>
      <c r="M19" s="85">
        <v>-35.61</v>
      </c>
      <c r="N19" s="85">
        <v>-33.33</v>
      </c>
      <c r="O19" s="85">
        <v>-31.25</v>
      </c>
      <c r="P19" s="85">
        <v>-29.37</v>
      </c>
      <c r="Q19" s="85">
        <v>-27.66</v>
      </c>
      <c r="R19" s="85">
        <v>-26.06</v>
      </c>
      <c r="S19" s="85">
        <v>-24.55</v>
      </c>
      <c r="T19" s="85">
        <v>-23.13</v>
      </c>
      <c r="U19" s="85">
        <v>-21.83</v>
      </c>
      <c r="V19" s="85">
        <v>-20.63</v>
      </c>
      <c r="W19" s="85">
        <v>-19.53</v>
      </c>
      <c r="X19" s="85">
        <v>-18.5</v>
      </c>
      <c r="Y19" s="85">
        <v>-17.53</v>
      </c>
      <c r="Z19" s="85">
        <v>-16.62</v>
      </c>
      <c r="AA19" s="85">
        <v>-15.74</v>
      </c>
      <c r="AB19" s="85">
        <v>-12.63</v>
      </c>
      <c r="AC19" s="85">
        <v>-10.17</v>
      </c>
      <c r="AD19" s="85">
        <v>-8.891</v>
      </c>
      <c r="AE19" s="85">
        <v>-8.7810000000000006</v>
      </c>
      <c r="AF19" s="85">
        <v>-8.7249999999999996</v>
      </c>
      <c r="AG19" s="85">
        <v>-8.7070000000000007</v>
      </c>
      <c r="AH19" s="85">
        <v>-8.7110000000000003</v>
      </c>
      <c r="AI19" s="85">
        <v>-8.73</v>
      </c>
      <c r="AJ19" s="85">
        <v>-8.7550000000000008</v>
      </c>
      <c r="AK19" s="85">
        <v>-8.7850000000000001</v>
      </c>
      <c r="AL19" s="85">
        <v>-8.8179999999999996</v>
      </c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1</v>
      </c>
      <c r="D20" s="41">
        <f t="shared" si="1"/>
        <v>0</v>
      </c>
      <c r="E20" s="45" t="s">
        <v>6</v>
      </c>
      <c r="F20" s="85">
        <v>-18</v>
      </c>
      <c r="G20" s="85">
        <v>-17.23</v>
      </c>
      <c r="H20" s="85">
        <v>-16.36</v>
      </c>
      <c r="I20" s="85">
        <v>-15.34</v>
      </c>
      <c r="J20" s="85">
        <v>-14.2</v>
      </c>
      <c r="K20" s="85">
        <v>-9.6679999999999993</v>
      </c>
      <c r="L20" s="85">
        <v>-8.7550000000000008</v>
      </c>
      <c r="M20" s="85">
        <v>-7.86</v>
      </c>
      <c r="N20" s="85">
        <v>-7.0519999999999996</v>
      </c>
      <c r="O20" s="85">
        <v>-6.3689999999999998</v>
      </c>
      <c r="P20" s="85">
        <v>-5.8680000000000003</v>
      </c>
      <c r="Q20" s="85">
        <v>-5.56</v>
      </c>
      <c r="R20" s="85">
        <v>-5.4009999999999998</v>
      </c>
      <c r="S20" s="85">
        <v>-5.3369999999999997</v>
      </c>
      <c r="T20" s="85">
        <v>-5.3289999999999997</v>
      </c>
      <c r="U20" s="85">
        <v>-5.3490000000000002</v>
      </c>
      <c r="V20" s="85">
        <v>-5.3819999999999997</v>
      </c>
      <c r="W20" s="85">
        <v>-5.42</v>
      </c>
      <c r="X20" s="85">
        <v>-5.46</v>
      </c>
      <c r="Y20" s="85">
        <v>-5.5</v>
      </c>
      <c r="Z20" s="85">
        <v>-5.54</v>
      </c>
      <c r="AA20" s="85">
        <v>-5.58</v>
      </c>
      <c r="AB20" s="85">
        <v>-5.7430000000000003</v>
      </c>
      <c r="AC20" s="85">
        <v>-5.9160000000000004</v>
      </c>
      <c r="AD20" s="85">
        <v>-6.1239999999999997</v>
      </c>
      <c r="AE20" s="85">
        <v>-6.1740000000000004</v>
      </c>
      <c r="AF20" s="85">
        <v>-6.22</v>
      </c>
      <c r="AG20" s="85">
        <v>-6.2619999999999996</v>
      </c>
      <c r="AH20" s="85">
        <v>-6.3029999999999999</v>
      </c>
      <c r="AI20" s="85">
        <v>-6.3419999999999996</v>
      </c>
      <c r="AJ20" s="85">
        <v>-6.3789999999999996</v>
      </c>
      <c r="AK20" s="85">
        <v>-6.4160000000000004</v>
      </c>
      <c r="AL20" s="85">
        <v>-6.452</v>
      </c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1</v>
      </c>
      <c r="C21" s="41">
        <f t="shared" si="1"/>
        <v>0</v>
      </c>
      <c r="D21" s="41">
        <f t="shared" si="1"/>
        <v>0</v>
      </c>
      <c r="E21" s="45" t="s">
        <v>7</v>
      </c>
      <c r="F21" s="85">
        <v>-23.18</v>
      </c>
      <c r="G21" s="85">
        <v>-22.16</v>
      </c>
      <c r="H21" s="85">
        <v>-21.41</v>
      </c>
      <c r="I21" s="85">
        <v>-20.95</v>
      </c>
      <c r="J21" s="85">
        <v>-20.77</v>
      </c>
      <c r="K21" s="85">
        <v>-21.43</v>
      </c>
      <c r="L21" s="85">
        <v>-21.58</v>
      </c>
      <c r="M21" s="85">
        <v>-21.83</v>
      </c>
      <c r="N21" s="85">
        <v>-22.08</v>
      </c>
      <c r="O21" s="85">
        <v>-22.32</v>
      </c>
      <c r="P21" s="85">
        <v>-22.53</v>
      </c>
      <c r="Q21" s="85">
        <v>-22.73</v>
      </c>
      <c r="R21" s="85">
        <v>-22.93</v>
      </c>
      <c r="S21" s="85">
        <v>-23.15</v>
      </c>
      <c r="T21" s="85">
        <v>-23.37</v>
      </c>
      <c r="U21" s="85">
        <v>-23.6</v>
      </c>
      <c r="V21" s="85">
        <v>-23.84</v>
      </c>
      <c r="W21" s="85">
        <v>-24.07</v>
      </c>
      <c r="X21" s="85">
        <v>-24.31</v>
      </c>
      <c r="Y21" s="85">
        <v>-24.54</v>
      </c>
      <c r="Z21" s="85">
        <v>-24.77</v>
      </c>
      <c r="AA21" s="85">
        <v>-25</v>
      </c>
      <c r="AB21" s="85">
        <v>-25.9</v>
      </c>
      <c r="AC21" s="85">
        <v>-26.75</v>
      </c>
      <c r="AD21" s="85">
        <v>-27.55</v>
      </c>
      <c r="AE21" s="85">
        <v>-27.75</v>
      </c>
      <c r="AF21" s="85">
        <v>-27.95</v>
      </c>
      <c r="AG21" s="85">
        <v>-28.15</v>
      </c>
      <c r="AH21" s="85">
        <v>-28.35</v>
      </c>
      <c r="AI21" s="85">
        <v>-28.54</v>
      </c>
      <c r="AJ21" s="85">
        <v>-28.74</v>
      </c>
      <c r="AK21" s="85">
        <v>-28.94</v>
      </c>
      <c r="AL21" s="85">
        <v>-29.13</v>
      </c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47"/>
      <c r="BS32" s="9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4">
        <v>1</v>
      </c>
      <c r="F33" s="106">
        <f>IF(G3&gt;F3,1,0)</f>
        <v>1</v>
      </c>
      <c r="G33" s="106">
        <f t="shared" ref="G33:BR33" si="4">IF(H3&gt;G3,1,0)</f>
        <v>1</v>
      </c>
      <c r="H33" s="106">
        <f t="shared" si="4"/>
        <v>1</v>
      </c>
      <c r="I33" s="106">
        <f t="shared" si="4"/>
        <v>1</v>
      </c>
      <c r="J33" s="106">
        <f t="shared" si="4"/>
        <v>1</v>
      </c>
      <c r="K33" s="106">
        <f t="shared" si="4"/>
        <v>1</v>
      </c>
      <c r="L33" s="106">
        <f t="shared" si="4"/>
        <v>1</v>
      </c>
      <c r="M33" s="106">
        <f t="shared" si="4"/>
        <v>1</v>
      </c>
      <c r="N33" s="106">
        <f t="shared" si="4"/>
        <v>1</v>
      </c>
      <c r="O33" s="106">
        <f t="shared" si="4"/>
        <v>1</v>
      </c>
      <c r="P33" s="106">
        <f t="shared" si="4"/>
        <v>1</v>
      </c>
      <c r="Q33" s="106">
        <f t="shared" si="4"/>
        <v>1</v>
      </c>
      <c r="R33" s="106">
        <f t="shared" si="4"/>
        <v>1</v>
      </c>
      <c r="S33" s="106">
        <f t="shared" si="4"/>
        <v>1</v>
      </c>
      <c r="T33" s="106">
        <f t="shared" si="4"/>
        <v>1</v>
      </c>
      <c r="U33" s="106">
        <f t="shared" si="4"/>
        <v>1</v>
      </c>
      <c r="V33" s="106">
        <f t="shared" si="4"/>
        <v>1</v>
      </c>
      <c r="W33" s="106">
        <f t="shared" si="4"/>
        <v>1</v>
      </c>
      <c r="X33" s="106">
        <f t="shared" si="4"/>
        <v>1</v>
      </c>
      <c r="Y33" s="106">
        <f t="shared" si="4"/>
        <v>1</v>
      </c>
      <c r="Z33" s="106">
        <f t="shared" si="4"/>
        <v>1</v>
      </c>
      <c r="AA33" s="106">
        <f t="shared" si="4"/>
        <v>1</v>
      </c>
      <c r="AB33" s="106">
        <f t="shared" si="4"/>
        <v>1</v>
      </c>
      <c r="AC33" s="106">
        <f t="shared" si="4"/>
        <v>1</v>
      </c>
      <c r="AD33" s="106">
        <f t="shared" si="4"/>
        <v>1</v>
      </c>
      <c r="AE33" s="106">
        <f t="shared" si="4"/>
        <v>1</v>
      </c>
      <c r="AF33" s="106">
        <f t="shared" si="4"/>
        <v>1</v>
      </c>
      <c r="AG33" s="106">
        <f t="shared" si="4"/>
        <v>1</v>
      </c>
      <c r="AH33" s="106">
        <f t="shared" si="4"/>
        <v>1</v>
      </c>
      <c r="AI33" s="106">
        <f t="shared" si="4"/>
        <v>1</v>
      </c>
      <c r="AJ33" s="106">
        <f t="shared" si="4"/>
        <v>1</v>
      </c>
      <c r="AK33" s="106">
        <f t="shared" si="4"/>
        <v>1</v>
      </c>
      <c r="AL33" s="106">
        <f t="shared" si="4"/>
        <v>0</v>
      </c>
      <c r="AM33" s="106">
        <f t="shared" si="4"/>
        <v>0</v>
      </c>
      <c r="AN33" s="106">
        <f t="shared" si="4"/>
        <v>0</v>
      </c>
      <c r="AO33" s="106">
        <f t="shared" si="4"/>
        <v>0</v>
      </c>
      <c r="AP33" s="106">
        <f t="shared" si="4"/>
        <v>0</v>
      </c>
      <c r="AQ33" s="106">
        <f t="shared" si="4"/>
        <v>0</v>
      </c>
      <c r="AR33" s="106">
        <f t="shared" si="4"/>
        <v>0</v>
      </c>
      <c r="AS33" s="106">
        <f t="shared" si="4"/>
        <v>0</v>
      </c>
      <c r="AT33" s="106">
        <f t="shared" si="4"/>
        <v>0</v>
      </c>
      <c r="AU33" s="106">
        <f t="shared" si="4"/>
        <v>0</v>
      </c>
      <c r="AV33" s="106">
        <f t="shared" si="4"/>
        <v>0</v>
      </c>
      <c r="AW33" s="106">
        <f t="shared" si="4"/>
        <v>0</v>
      </c>
      <c r="AX33" s="106">
        <f t="shared" si="4"/>
        <v>0</v>
      </c>
      <c r="AY33" s="106">
        <f t="shared" si="4"/>
        <v>0</v>
      </c>
      <c r="AZ33" s="106">
        <f t="shared" si="4"/>
        <v>0</v>
      </c>
      <c r="BA33" s="106">
        <f t="shared" si="4"/>
        <v>0</v>
      </c>
      <c r="BB33" s="106">
        <f t="shared" si="4"/>
        <v>0</v>
      </c>
      <c r="BC33" s="106">
        <f t="shared" si="4"/>
        <v>0</v>
      </c>
      <c r="BD33" s="106">
        <f t="shared" si="4"/>
        <v>0</v>
      </c>
      <c r="BE33" s="106">
        <f t="shared" si="4"/>
        <v>0</v>
      </c>
      <c r="BF33" s="106">
        <f t="shared" si="4"/>
        <v>0</v>
      </c>
      <c r="BG33" s="106">
        <f t="shared" si="4"/>
        <v>0</v>
      </c>
      <c r="BH33" s="106">
        <f t="shared" si="4"/>
        <v>0</v>
      </c>
      <c r="BI33" s="106">
        <f t="shared" si="4"/>
        <v>0</v>
      </c>
      <c r="BJ33" s="106">
        <f t="shared" si="4"/>
        <v>0</v>
      </c>
      <c r="BK33" s="106">
        <f t="shared" si="4"/>
        <v>0</v>
      </c>
      <c r="BL33" s="106">
        <f t="shared" si="4"/>
        <v>0</v>
      </c>
      <c r="BM33" s="106">
        <f t="shared" si="4"/>
        <v>0</v>
      </c>
      <c r="BN33" s="106">
        <f t="shared" si="4"/>
        <v>0</v>
      </c>
      <c r="BO33" s="106">
        <f t="shared" si="4"/>
        <v>0</v>
      </c>
      <c r="BP33" s="106">
        <f t="shared" si="4"/>
        <v>0</v>
      </c>
      <c r="BQ33" s="106">
        <f t="shared" si="4"/>
        <v>0</v>
      </c>
      <c r="BR33" s="106">
        <f t="shared" si="4"/>
        <v>0</v>
      </c>
      <c r="BS33" s="9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>
        <f ca="1">IF(E34=C34,1,0)</f>
        <v>1</v>
      </c>
      <c r="C34" s="11" t="s">
        <v>26</v>
      </c>
      <c r="D34" s="44">
        <f>MATCH(C34,$E$4:$E$33)</f>
        <v>15</v>
      </c>
      <c r="E34" s="11" t="str">
        <f ca="1">OFFSET($E$3:$AL$3,$D34,0)</f>
        <v>H (Ar)</v>
      </c>
      <c r="F34" s="14">
        <f ca="1">OFFSET($E$3:$BR$3,$D34,0)</f>
        <v>-18.91</v>
      </c>
      <c r="G34" s="14">
        <f t="shared" ref="G34:BR37" ca="1" si="5">OFFSET($E$3:$BR$3,$D34,0)</f>
        <v>-18.920000000000002</v>
      </c>
      <c r="H34" s="14">
        <f t="shared" ca="1" si="5"/>
        <v>-18.95</v>
      </c>
      <c r="I34" s="14">
        <f t="shared" ca="1" si="5"/>
        <v>-19</v>
      </c>
      <c r="J34" s="14">
        <f t="shared" ca="1" si="5"/>
        <v>-19.059999999999999</v>
      </c>
      <c r="K34" s="14">
        <f t="shared" ca="1" si="5"/>
        <v>-19.2</v>
      </c>
      <c r="L34" s="14">
        <f t="shared" ca="1" si="5"/>
        <v>-19.239999999999998</v>
      </c>
      <c r="M34" s="14">
        <f t="shared" ca="1" si="5"/>
        <v>-19.260000000000002</v>
      </c>
      <c r="N34" s="14">
        <f t="shared" ca="1" si="5"/>
        <v>-19.260000000000002</v>
      </c>
      <c r="O34" s="14">
        <f t="shared" ca="1" si="5"/>
        <v>-19.23</v>
      </c>
      <c r="P34" s="14">
        <f t="shared" ca="1" si="5"/>
        <v>-19.170000000000002</v>
      </c>
      <c r="Q34" s="14">
        <f t="shared" ca="1" si="5"/>
        <v>-19.100000000000001</v>
      </c>
      <c r="R34" s="14">
        <f t="shared" ca="1" si="5"/>
        <v>-19.05</v>
      </c>
      <c r="S34" s="14">
        <f t="shared" ca="1" si="5"/>
        <v>-19.04</v>
      </c>
      <c r="T34" s="14">
        <f t="shared" ca="1" si="5"/>
        <v>-19.04</v>
      </c>
      <c r="U34" s="14">
        <f t="shared" ca="1" si="5"/>
        <v>-19.059999999999999</v>
      </c>
      <c r="V34" s="14">
        <f t="shared" ca="1" si="5"/>
        <v>-19.09</v>
      </c>
      <c r="W34" s="14">
        <f t="shared" ca="1" si="5"/>
        <v>-19.12</v>
      </c>
      <c r="X34" s="14">
        <f t="shared" ca="1" si="5"/>
        <v>-19.149999999999999</v>
      </c>
      <c r="Y34" s="14">
        <f t="shared" ca="1" si="5"/>
        <v>-19.18</v>
      </c>
      <c r="Z34" s="14">
        <f t="shared" ca="1" si="5"/>
        <v>-19.21</v>
      </c>
      <c r="AA34" s="14">
        <f t="shared" ca="1" si="5"/>
        <v>-19.25</v>
      </c>
      <c r="AB34" s="14">
        <f t="shared" ca="1" si="5"/>
        <v>-19.38</v>
      </c>
      <c r="AC34" s="14">
        <f t="shared" ca="1" si="5"/>
        <v>-19.510000000000002</v>
      </c>
      <c r="AD34" s="14">
        <f t="shared" ca="1" si="5"/>
        <v>-19.64</v>
      </c>
      <c r="AE34" s="14">
        <f t="shared" ca="1" si="5"/>
        <v>-19.670000000000002</v>
      </c>
      <c r="AF34" s="14">
        <f t="shared" ca="1" si="5"/>
        <v>-19.7</v>
      </c>
      <c r="AG34" s="14">
        <f t="shared" ca="1" si="5"/>
        <v>-19.73</v>
      </c>
      <c r="AH34" s="14">
        <f t="shared" ca="1" si="5"/>
        <v>-19.760000000000002</v>
      </c>
      <c r="AI34" s="14">
        <f t="shared" ca="1" si="5"/>
        <v>-19.79</v>
      </c>
      <c r="AJ34" s="14">
        <f t="shared" ca="1" si="5"/>
        <v>-19.82</v>
      </c>
      <c r="AK34" s="14">
        <f t="shared" ca="1" si="5"/>
        <v>-19.850000000000001</v>
      </c>
      <c r="AL34" s="14">
        <f t="shared" ca="1" si="5"/>
        <v>-19.88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8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16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-66.91</v>
      </c>
      <c r="G35" s="14">
        <f t="shared" ca="1" si="9"/>
        <v>-63.3</v>
      </c>
      <c r="H35" s="14">
        <f t="shared" ca="1" si="9"/>
        <v>-59.86</v>
      </c>
      <c r="I35" s="14">
        <f t="shared" ca="1" si="9"/>
        <v>-56.47</v>
      </c>
      <c r="J35" s="14">
        <f t="shared" ca="1" si="9"/>
        <v>-53.1</v>
      </c>
      <c r="K35" s="14">
        <f t="shared" ca="1" si="9"/>
        <v>-40.57</v>
      </c>
      <c r="L35" s="14">
        <f t="shared" ca="1" si="9"/>
        <v>-38.07</v>
      </c>
      <c r="M35" s="14">
        <f t="shared" ca="1" si="9"/>
        <v>-35.61</v>
      </c>
      <c r="N35" s="14">
        <f t="shared" ca="1" si="9"/>
        <v>-33.33</v>
      </c>
      <c r="O35" s="14">
        <f t="shared" ca="1" si="9"/>
        <v>-31.25</v>
      </c>
      <c r="P35" s="14">
        <f t="shared" ca="1" si="9"/>
        <v>-29.37</v>
      </c>
      <c r="Q35" s="14">
        <f t="shared" ca="1" si="9"/>
        <v>-27.66</v>
      </c>
      <c r="R35" s="14">
        <f t="shared" ca="1" si="9"/>
        <v>-26.06</v>
      </c>
      <c r="S35" s="14">
        <f t="shared" ca="1" si="9"/>
        <v>-24.55</v>
      </c>
      <c r="T35" s="14">
        <f t="shared" ca="1" si="9"/>
        <v>-23.13</v>
      </c>
      <c r="U35" s="14">
        <f t="shared" ca="1" si="9"/>
        <v>-21.83</v>
      </c>
      <c r="V35" s="14">
        <f t="shared" ca="1" si="5"/>
        <v>-20.63</v>
      </c>
      <c r="W35" s="14">
        <f t="shared" ca="1" si="5"/>
        <v>-19.53</v>
      </c>
      <c r="X35" s="14">
        <f t="shared" ca="1" si="5"/>
        <v>-18.5</v>
      </c>
      <c r="Y35" s="14">
        <f t="shared" ca="1" si="5"/>
        <v>-17.53</v>
      </c>
      <c r="Z35" s="14">
        <f t="shared" ca="1" si="5"/>
        <v>-16.62</v>
      </c>
      <c r="AA35" s="14">
        <f t="shared" ca="1" si="5"/>
        <v>-15.74</v>
      </c>
      <c r="AB35" s="14">
        <f t="shared" ca="1" si="5"/>
        <v>-12.63</v>
      </c>
      <c r="AC35" s="14">
        <f t="shared" ca="1" si="5"/>
        <v>-10.17</v>
      </c>
      <c r="AD35" s="14">
        <f t="shared" ca="1" si="5"/>
        <v>-8.891</v>
      </c>
      <c r="AE35" s="14">
        <f t="shared" ca="1" si="5"/>
        <v>-8.7810000000000006</v>
      </c>
      <c r="AF35" s="14">
        <f t="shared" ca="1" si="5"/>
        <v>-8.7249999999999996</v>
      </c>
      <c r="AG35" s="14">
        <f t="shared" ca="1" si="5"/>
        <v>-8.7070000000000007</v>
      </c>
      <c r="AH35" s="14">
        <f t="shared" ca="1" si="5"/>
        <v>-8.7110000000000003</v>
      </c>
      <c r="AI35" s="14">
        <f t="shared" ca="1" si="5"/>
        <v>-8.73</v>
      </c>
      <c r="AJ35" s="14">
        <f t="shared" ca="1" si="5"/>
        <v>-8.7550000000000008</v>
      </c>
      <c r="AK35" s="14">
        <f t="shared" ca="1" si="5"/>
        <v>-8.7850000000000001</v>
      </c>
      <c r="AL35" s="14">
        <f t="shared" ca="1" si="5"/>
        <v>-8.8179999999999996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8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>
        <f t="shared" ca="1" si="6"/>
        <v>1</v>
      </c>
      <c r="C36" s="11" t="s">
        <v>6</v>
      </c>
      <c r="D36" s="44">
        <f t="shared" si="7"/>
        <v>17</v>
      </c>
      <c r="E36" s="11" t="str">
        <f t="shared" ca="1" si="8"/>
        <v>H (Ge)</v>
      </c>
      <c r="F36" s="14">
        <f t="shared" ca="1" si="9"/>
        <v>-18</v>
      </c>
      <c r="G36" s="14">
        <f t="shared" ca="1" si="5"/>
        <v>-17.23</v>
      </c>
      <c r="H36" s="14">
        <f t="shared" ca="1" si="5"/>
        <v>-16.36</v>
      </c>
      <c r="I36" s="14">
        <f t="shared" ca="1" si="5"/>
        <v>-15.34</v>
      </c>
      <c r="J36" s="14">
        <f t="shared" ca="1" si="5"/>
        <v>-14.2</v>
      </c>
      <c r="K36" s="14">
        <f t="shared" ca="1" si="5"/>
        <v>-9.6679999999999993</v>
      </c>
      <c r="L36" s="14">
        <f t="shared" ca="1" si="5"/>
        <v>-8.7550000000000008</v>
      </c>
      <c r="M36" s="14">
        <f t="shared" ca="1" si="5"/>
        <v>-7.86</v>
      </c>
      <c r="N36" s="14">
        <f t="shared" ca="1" si="5"/>
        <v>-7.0519999999999996</v>
      </c>
      <c r="O36" s="14">
        <f t="shared" ca="1" si="5"/>
        <v>-6.3689999999999998</v>
      </c>
      <c r="P36" s="14">
        <f t="shared" ca="1" si="5"/>
        <v>-5.8680000000000003</v>
      </c>
      <c r="Q36" s="14">
        <f t="shared" ca="1" si="5"/>
        <v>-5.56</v>
      </c>
      <c r="R36" s="14">
        <f t="shared" ca="1" si="5"/>
        <v>-5.4009999999999998</v>
      </c>
      <c r="S36" s="14">
        <f t="shared" ca="1" si="5"/>
        <v>-5.3369999999999997</v>
      </c>
      <c r="T36" s="14">
        <f t="shared" ca="1" si="5"/>
        <v>-5.3289999999999997</v>
      </c>
      <c r="U36" s="14">
        <f t="shared" ca="1" si="5"/>
        <v>-5.3490000000000002</v>
      </c>
      <c r="V36" s="14">
        <f t="shared" ca="1" si="5"/>
        <v>-5.3819999999999997</v>
      </c>
      <c r="W36" s="14">
        <f t="shared" ca="1" si="5"/>
        <v>-5.42</v>
      </c>
      <c r="X36" s="14">
        <f t="shared" ca="1" si="5"/>
        <v>-5.46</v>
      </c>
      <c r="Y36" s="14">
        <f t="shared" ca="1" si="5"/>
        <v>-5.5</v>
      </c>
      <c r="Z36" s="14">
        <f t="shared" ca="1" si="5"/>
        <v>-5.54</v>
      </c>
      <c r="AA36" s="14">
        <f t="shared" ca="1" si="5"/>
        <v>-5.58</v>
      </c>
      <c r="AB36" s="14">
        <f t="shared" ca="1" si="5"/>
        <v>-5.7430000000000003</v>
      </c>
      <c r="AC36" s="14">
        <f t="shared" ca="1" si="5"/>
        <v>-5.9160000000000004</v>
      </c>
      <c r="AD36" s="14">
        <f t="shared" ca="1" si="5"/>
        <v>-6.1239999999999997</v>
      </c>
      <c r="AE36" s="14">
        <f t="shared" ca="1" si="5"/>
        <v>-6.1740000000000004</v>
      </c>
      <c r="AF36" s="14">
        <f t="shared" ca="1" si="5"/>
        <v>-6.22</v>
      </c>
      <c r="AG36" s="14">
        <f t="shared" ca="1" si="5"/>
        <v>-6.2619999999999996</v>
      </c>
      <c r="AH36" s="14">
        <f t="shared" ca="1" si="5"/>
        <v>-6.3029999999999999</v>
      </c>
      <c r="AI36" s="14">
        <f t="shared" ca="1" si="5"/>
        <v>-6.3419999999999996</v>
      </c>
      <c r="AJ36" s="14">
        <f t="shared" ca="1" si="5"/>
        <v>-6.3789999999999996</v>
      </c>
      <c r="AK36" s="14">
        <f t="shared" ca="1" si="5"/>
        <v>-6.4160000000000004</v>
      </c>
      <c r="AL36" s="14">
        <f t="shared" ca="1" si="5"/>
        <v>-6.452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8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>
        <f t="shared" ca="1" si="6"/>
        <v>1</v>
      </c>
      <c r="C37" s="11" t="s">
        <v>7</v>
      </c>
      <c r="D37" s="44">
        <f t="shared" si="7"/>
        <v>18</v>
      </c>
      <c r="E37" s="11" t="str">
        <f t="shared" ca="1" si="8"/>
        <v>H (Se)</v>
      </c>
      <c r="F37" s="14">
        <f t="shared" ca="1" si="9"/>
        <v>-23.18</v>
      </c>
      <c r="G37" s="14">
        <f t="shared" ca="1" si="5"/>
        <v>-22.16</v>
      </c>
      <c r="H37" s="14">
        <f t="shared" ca="1" si="5"/>
        <v>-21.41</v>
      </c>
      <c r="I37" s="14">
        <f t="shared" ca="1" si="5"/>
        <v>-20.95</v>
      </c>
      <c r="J37" s="14">
        <f t="shared" ca="1" si="5"/>
        <v>-20.77</v>
      </c>
      <c r="K37" s="14">
        <f t="shared" ca="1" si="5"/>
        <v>-21.43</v>
      </c>
      <c r="L37" s="14">
        <f t="shared" ca="1" si="5"/>
        <v>-21.58</v>
      </c>
      <c r="M37" s="14">
        <f t="shared" ca="1" si="5"/>
        <v>-21.83</v>
      </c>
      <c r="N37" s="14">
        <f t="shared" ca="1" si="5"/>
        <v>-22.08</v>
      </c>
      <c r="O37" s="14">
        <f t="shared" ca="1" si="5"/>
        <v>-22.32</v>
      </c>
      <c r="P37" s="14">
        <f t="shared" ca="1" si="5"/>
        <v>-22.53</v>
      </c>
      <c r="Q37" s="14">
        <f t="shared" ca="1" si="5"/>
        <v>-22.73</v>
      </c>
      <c r="R37" s="14">
        <f t="shared" ca="1" si="5"/>
        <v>-22.93</v>
      </c>
      <c r="S37" s="14">
        <f t="shared" ca="1" si="5"/>
        <v>-23.15</v>
      </c>
      <c r="T37" s="14">
        <f t="shared" ca="1" si="5"/>
        <v>-23.37</v>
      </c>
      <c r="U37" s="14">
        <f t="shared" ca="1" si="5"/>
        <v>-23.6</v>
      </c>
      <c r="V37" s="14">
        <f t="shared" ca="1" si="5"/>
        <v>-23.84</v>
      </c>
      <c r="W37" s="14">
        <f t="shared" ca="1" si="5"/>
        <v>-24.07</v>
      </c>
      <c r="X37" s="14">
        <f t="shared" ca="1" si="5"/>
        <v>-24.31</v>
      </c>
      <c r="Y37" s="14">
        <f t="shared" ca="1" si="5"/>
        <v>-24.54</v>
      </c>
      <c r="Z37" s="14">
        <f t="shared" ca="1" si="5"/>
        <v>-24.77</v>
      </c>
      <c r="AA37" s="14">
        <f t="shared" ca="1" si="5"/>
        <v>-25</v>
      </c>
      <c r="AB37" s="14">
        <f t="shared" ca="1" si="5"/>
        <v>-25.9</v>
      </c>
      <c r="AC37" s="14">
        <f t="shared" ca="1" si="5"/>
        <v>-26.75</v>
      </c>
      <c r="AD37" s="14">
        <f t="shared" ca="1" si="5"/>
        <v>-27.55</v>
      </c>
      <c r="AE37" s="14">
        <f t="shared" ca="1" si="5"/>
        <v>-27.75</v>
      </c>
      <c r="AF37" s="14">
        <f t="shared" ca="1" si="5"/>
        <v>-27.95</v>
      </c>
      <c r="AG37" s="14">
        <f t="shared" ca="1" si="5"/>
        <v>-28.15</v>
      </c>
      <c r="AH37" s="14">
        <f t="shared" ca="1" si="5"/>
        <v>-28.35</v>
      </c>
      <c r="AI37" s="14">
        <f t="shared" ca="1" si="5"/>
        <v>-28.54</v>
      </c>
      <c r="AJ37" s="14">
        <f t="shared" ca="1" si="5"/>
        <v>-28.74</v>
      </c>
      <c r="AK37" s="14">
        <f t="shared" ca="1" si="5"/>
        <v>-28.94</v>
      </c>
      <c r="AL37" s="14">
        <f t="shared" ca="1" si="5"/>
        <v>-29.13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8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405.3</v>
      </c>
      <c r="L40" s="8">
        <f t="shared" si="10"/>
        <v>421.8</v>
      </c>
      <c r="M40" s="8">
        <f t="shared" si="10"/>
        <v>438.3</v>
      </c>
      <c r="N40" s="8">
        <f t="shared" si="10"/>
        <v>454.9</v>
      </c>
      <c r="O40" s="8">
        <f t="shared" si="10"/>
        <v>471.4</v>
      </c>
      <c r="P40" s="8">
        <f t="shared" si="10"/>
        <v>487.9</v>
      </c>
      <c r="Q40" s="8">
        <f t="shared" si="10"/>
        <v>504.4</v>
      </c>
      <c r="R40" s="8">
        <f t="shared" si="10"/>
        <v>520.9</v>
      </c>
      <c r="S40" s="8">
        <f t="shared" si="10"/>
        <v>537.5</v>
      </c>
      <c r="T40" s="8">
        <f t="shared" si="10"/>
        <v>554</v>
      </c>
      <c r="U40" s="8">
        <f t="shared" si="10"/>
        <v>570.5</v>
      </c>
      <c r="V40" s="8">
        <f t="shared" si="10"/>
        <v>587</v>
      </c>
      <c r="W40" s="8">
        <f t="shared" si="10"/>
        <v>603.5</v>
      </c>
      <c r="X40" s="8">
        <f t="shared" si="10"/>
        <v>620.1</v>
      </c>
      <c r="Y40" s="8">
        <f t="shared" si="10"/>
        <v>636.6</v>
      </c>
      <c r="Z40" s="8">
        <f t="shared" si="10"/>
        <v>653.1</v>
      </c>
      <c r="AA40" s="8">
        <f t="shared" si="10"/>
        <v>669.6</v>
      </c>
      <c r="AB40" s="8">
        <f t="shared" si="10"/>
        <v>735.7</v>
      </c>
      <c r="AC40" s="8">
        <f t="shared" si="10"/>
        <v>801.8</v>
      </c>
      <c r="AD40" s="8">
        <f t="shared" si="10"/>
        <v>867.8</v>
      </c>
      <c r="AE40" s="8">
        <f t="shared" si="10"/>
        <v>884.4</v>
      </c>
      <c r="AF40" s="8">
        <f t="shared" si="10"/>
        <v>900.9</v>
      </c>
      <c r="AG40" s="8">
        <f t="shared" si="10"/>
        <v>917.4</v>
      </c>
      <c r="AH40" s="8">
        <f t="shared" si="10"/>
        <v>933.9</v>
      </c>
      <c r="AI40" s="8">
        <f t="shared" si="10"/>
        <v>950.4</v>
      </c>
      <c r="AJ40" s="8">
        <f t="shared" si="10"/>
        <v>967</v>
      </c>
      <c r="AK40" s="8">
        <f t="shared" si="10"/>
        <v>983.5</v>
      </c>
      <c r="AL40" s="8">
        <f t="shared" si="10"/>
        <v>1000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9"/>
    </row>
    <row r="41" spans="1:87" ht="2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1">($B$41*H.Ge+$C$41*H.Ga+$D$41*H.Se)*F$40*$B$2/1000</f>
        <v>-196.78556003350002</v>
      </c>
      <c r="G41" s="10">
        <f t="shared" ca="1" si="11"/>
        <v>-199.07993522250004</v>
      </c>
      <c r="H41" s="10">
        <f t="shared" ca="1" si="11"/>
        <v>-201.46554541999998</v>
      </c>
      <c r="I41" s="10">
        <f t="shared" ca="1" si="11"/>
        <v>-204.08470437950001</v>
      </c>
      <c r="J41" s="10">
        <f t="shared" ca="1" si="11"/>
        <v>-207.12124569599999</v>
      </c>
      <c r="K41" s="10">
        <f t="shared" ca="1" si="11"/>
        <v>-222.58419859830002</v>
      </c>
      <c r="L41" s="10">
        <f t="shared" ca="1" si="11"/>
        <v>-226.57335934049996</v>
      </c>
      <c r="M41" s="10">
        <f t="shared" ca="1" si="11"/>
        <v>-231.00871273650003</v>
      </c>
      <c r="N41" s="10">
        <f t="shared" ca="1" si="11"/>
        <v>-235.71838476809998</v>
      </c>
      <c r="O41" s="10">
        <f t="shared" ca="1" si="11"/>
        <v>-240.7551547727</v>
      </c>
      <c r="P41" s="10">
        <f t="shared" ca="1" si="11"/>
        <v>-246.31134378690001</v>
      </c>
      <c r="Q41" s="10">
        <f t="shared" ca="1" si="11"/>
        <v>-252.63654811199999</v>
      </c>
      <c r="R41" s="10">
        <f t="shared" ca="1" si="11"/>
        <v>-259.63472612704999</v>
      </c>
      <c r="S41" s="10">
        <f t="shared" ca="1" si="11"/>
        <v>-267.33968680625003</v>
      </c>
      <c r="T41" s="10">
        <f t="shared" ca="1" si="11"/>
        <v>-275.35600250699997</v>
      </c>
      <c r="U41" s="10">
        <f t="shared" ca="1" si="11"/>
        <v>-283.77839838775003</v>
      </c>
      <c r="V41" s="10">
        <f t="shared" ca="1" si="11"/>
        <v>-292.53734582800001</v>
      </c>
      <c r="W41" s="10">
        <f t="shared" ca="1" si="11"/>
        <v>-301.4192910525</v>
      </c>
      <c r="X41" s="10">
        <f t="shared" ca="1" si="11"/>
        <v>-310.621056291</v>
      </c>
      <c r="Y41" s="10">
        <f t="shared" ca="1" si="11"/>
        <v>-319.82134986300002</v>
      </c>
      <c r="Z41" s="10">
        <f t="shared" ca="1" si="11"/>
        <v>-329.17872096900004</v>
      </c>
      <c r="AA41" s="10">
        <f t="shared" ca="1" si="11"/>
        <v>-338.64572707200006</v>
      </c>
      <c r="AB41" s="10">
        <f t="shared" ca="1" si="11"/>
        <v>-377.74172082045004</v>
      </c>
      <c r="AC41" s="10">
        <f t="shared" ca="1" si="11"/>
        <v>-418.70035047660002</v>
      </c>
      <c r="AD41" s="10">
        <f t="shared" ca="1" si="11"/>
        <v>-463.13475403510006</v>
      </c>
      <c r="AE41" s="10">
        <f t="shared" ca="1" si="11"/>
        <v>-475.03336282380008</v>
      </c>
      <c r="AF41" s="10">
        <f t="shared" ca="1" si="11"/>
        <v>-487.09688001975002</v>
      </c>
      <c r="AG41" s="10">
        <f t="shared" ca="1" si="11"/>
        <v>-499.3437552213</v>
      </c>
      <c r="AH41" s="10">
        <f t="shared" ca="1" si="11"/>
        <v>-511.75943722200003</v>
      </c>
      <c r="AI41" s="10">
        <f t="shared" ca="1" si="11"/>
        <v>-524.16215026559996</v>
      </c>
      <c r="AJ41" s="10">
        <f t="shared" ca="1" si="11"/>
        <v>-536.89787344600006</v>
      </c>
      <c r="AK41" s="10">
        <f t="shared" ca="1" si="11"/>
        <v>-549.71426362825002</v>
      </c>
      <c r="AL41" s="10">
        <f t="shared" ca="1" si="11"/>
        <v>-562.48701100000005</v>
      </c>
      <c r="AM41" s="10">
        <f t="shared" ca="1" si="11"/>
        <v>0</v>
      </c>
      <c r="AN41" s="10">
        <f t="shared" ca="1" si="11"/>
        <v>0</v>
      </c>
      <c r="AO41" s="10">
        <f t="shared" ca="1" si="11"/>
        <v>0</v>
      </c>
      <c r="AP41" s="10">
        <f t="shared" ca="1" si="11"/>
        <v>0</v>
      </c>
      <c r="AQ41" s="10">
        <f t="shared" ca="1" si="11"/>
        <v>0</v>
      </c>
      <c r="AR41" s="10">
        <f t="shared" ca="1" si="11"/>
        <v>0</v>
      </c>
      <c r="AS41" s="10">
        <f t="shared" ca="1" si="11"/>
        <v>0</v>
      </c>
      <c r="AT41" s="10">
        <f t="shared" ca="1" si="11"/>
        <v>0</v>
      </c>
      <c r="AU41" s="10">
        <f t="shared" ca="1" si="11"/>
        <v>0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9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Temperature,K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405.3</v>
      </c>
      <c r="L45" s="3">
        <f t="shared" si="14"/>
        <v>421.8</v>
      </c>
      <c r="M45" s="3">
        <f t="shared" si="14"/>
        <v>438.3</v>
      </c>
      <c r="N45" s="3">
        <f t="shared" si="14"/>
        <v>454.9</v>
      </c>
      <c r="O45" s="3">
        <f t="shared" si="14"/>
        <v>471.4</v>
      </c>
      <c r="P45" s="3">
        <f t="shared" si="14"/>
        <v>487.9</v>
      </c>
      <c r="Q45" s="3">
        <f t="shared" si="14"/>
        <v>504.4</v>
      </c>
      <c r="R45" s="3">
        <f t="shared" si="14"/>
        <v>520.9</v>
      </c>
      <c r="S45" s="3">
        <f t="shared" si="14"/>
        <v>537.5</v>
      </c>
      <c r="T45" s="3">
        <f t="shared" si="14"/>
        <v>554</v>
      </c>
      <c r="U45" s="3">
        <f t="shared" si="14"/>
        <v>570.5</v>
      </c>
      <c r="V45" s="3">
        <f t="shared" si="14"/>
        <v>587</v>
      </c>
      <c r="W45" s="3">
        <f t="shared" si="14"/>
        <v>603.5</v>
      </c>
      <c r="X45" s="3">
        <f t="shared" si="14"/>
        <v>620.1</v>
      </c>
      <c r="Y45" s="3">
        <f t="shared" si="14"/>
        <v>636.6</v>
      </c>
      <c r="Z45" s="3">
        <f t="shared" si="14"/>
        <v>653.1</v>
      </c>
      <c r="AA45" s="3">
        <f t="shared" si="14"/>
        <v>669.6</v>
      </c>
      <c r="AB45" s="3">
        <f t="shared" si="14"/>
        <v>735.7</v>
      </c>
      <c r="AC45" s="3">
        <f t="shared" si="14"/>
        <v>801.8</v>
      </c>
      <c r="AD45" s="3">
        <f t="shared" si="14"/>
        <v>867.8</v>
      </c>
      <c r="AE45" s="3">
        <f t="shared" si="14"/>
        <v>884.4</v>
      </c>
      <c r="AF45" s="3">
        <f t="shared" si="14"/>
        <v>900.9</v>
      </c>
      <c r="AG45" s="3">
        <f t="shared" si="14"/>
        <v>917.4</v>
      </c>
      <c r="AH45" s="3">
        <f t="shared" si="14"/>
        <v>933.9</v>
      </c>
      <c r="AI45" s="3">
        <f t="shared" si="14"/>
        <v>950.4</v>
      </c>
      <c r="AJ45" s="3">
        <f t="shared" si="14"/>
        <v>967</v>
      </c>
      <c r="AK45" s="3">
        <f t="shared" si="14"/>
        <v>983.5</v>
      </c>
      <c r="AL45" s="3">
        <f t="shared" si="14"/>
        <v>1000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8"/>
    </row>
    <row r="46" spans="1:87" ht="21" customHeight="1" outlineLevel="1" thickTop="1" thickBot="1" x14ac:dyDescent="0.4">
      <c r="A46" s="5">
        <f t="shared" ref="A46:E55" si="15">A4</f>
        <v>0</v>
      </c>
      <c r="B46" s="5">
        <f t="shared" si="15"/>
        <v>1</v>
      </c>
      <c r="C46" s="5">
        <f t="shared" si="15"/>
        <v>0</v>
      </c>
      <c r="D46" s="5">
        <f t="shared" si="15"/>
        <v>0</v>
      </c>
      <c r="E46" s="6" t="str">
        <f t="shared" si="15"/>
        <v>*Se[M]</v>
      </c>
      <c r="F46" s="14">
        <f t="shared" ref="F46:U55" ca="1" si="16">$A46*H.Ar + $B46*H.Se + $C46*H.Ge + $D46*H.Ga</f>
        <v>-23.18</v>
      </c>
      <c r="G46" s="14">
        <f t="shared" ca="1" si="16"/>
        <v>-22.16</v>
      </c>
      <c r="H46" s="14">
        <f t="shared" ca="1" si="16"/>
        <v>-21.41</v>
      </c>
      <c r="I46" s="14">
        <f t="shared" ca="1" si="16"/>
        <v>-20.95</v>
      </c>
      <c r="J46" s="14">
        <f t="shared" ca="1" si="16"/>
        <v>-20.77</v>
      </c>
      <c r="K46" s="14">
        <f t="shared" ca="1" si="16"/>
        <v>-21.43</v>
      </c>
      <c r="L46" s="14">
        <f t="shared" ca="1" si="16"/>
        <v>-21.58</v>
      </c>
      <c r="M46" s="14">
        <f t="shared" ca="1" si="16"/>
        <v>-21.83</v>
      </c>
      <c r="N46" s="14">
        <f t="shared" ca="1" si="16"/>
        <v>-22.08</v>
      </c>
      <c r="O46" s="14">
        <f t="shared" ca="1" si="16"/>
        <v>-22.32</v>
      </c>
      <c r="P46" s="14">
        <f t="shared" ca="1" si="16"/>
        <v>-22.53</v>
      </c>
      <c r="Q46" s="14">
        <f t="shared" ca="1" si="16"/>
        <v>-22.73</v>
      </c>
      <c r="R46" s="14">
        <f t="shared" ca="1" si="16"/>
        <v>-22.93</v>
      </c>
      <c r="S46" s="14">
        <f t="shared" ca="1" si="16"/>
        <v>-23.15</v>
      </c>
      <c r="T46" s="14">
        <f t="shared" ca="1" si="16"/>
        <v>-23.37</v>
      </c>
      <c r="U46" s="14">
        <f t="shared" ca="1" si="16"/>
        <v>-23.6</v>
      </c>
      <c r="V46" s="14">
        <f t="shared" ref="G46:BR50" ca="1" si="17">$A46*H.Ar + $B46*H.Se + $C46*H.Ge + $D46*H.Ga</f>
        <v>-23.84</v>
      </c>
      <c r="W46" s="14">
        <f t="shared" ca="1" si="17"/>
        <v>-24.07</v>
      </c>
      <c r="X46" s="14">
        <f t="shared" ca="1" si="17"/>
        <v>-24.31</v>
      </c>
      <c r="Y46" s="14">
        <f t="shared" ca="1" si="17"/>
        <v>-24.54</v>
      </c>
      <c r="Z46" s="14">
        <f t="shared" ca="1" si="17"/>
        <v>-24.77</v>
      </c>
      <c r="AA46" s="14">
        <f t="shared" ca="1" si="17"/>
        <v>-25</v>
      </c>
      <c r="AB46" s="14">
        <f t="shared" ca="1" si="17"/>
        <v>-25.9</v>
      </c>
      <c r="AC46" s="14">
        <f t="shared" ca="1" si="17"/>
        <v>-26.75</v>
      </c>
      <c r="AD46" s="14">
        <f t="shared" ca="1" si="17"/>
        <v>-27.55</v>
      </c>
      <c r="AE46" s="14">
        <f t="shared" ca="1" si="17"/>
        <v>-27.75</v>
      </c>
      <c r="AF46" s="14">
        <f t="shared" ca="1" si="17"/>
        <v>-27.95</v>
      </c>
      <c r="AG46" s="14">
        <f t="shared" ca="1" si="17"/>
        <v>-28.15</v>
      </c>
      <c r="AH46" s="14">
        <f t="shared" ca="1" si="17"/>
        <v>-28.35</v>
      </c>
      <c r="AI46" s="14">
        <f t="shared" ca="1" si="17"/>
        <v>-28.54</v>
      </c>
      <c r="AJ46" s="14">
        <f t="shared" ca="1" si="17"/>
        <v>-28.74</v>
      </c>
      <c r="AK46" s="14">
        <f t="shared" ca="1" si="17"/>
        <v>-28.94</v>
      </c>
      <c r="AL46" s="14">
        <f t="shared" ca="1" si="17"/>
        <v>-29.13</v>
      </c>
      <c r="AM46" s="14">
        <f t="shared" ca="1" si="17"/>
        <v>0</v>
      </c>
      <c r="AN46" s="14">
        <f t="shared" ca="1" si="17"/>
        <v>0</v>
      </c>
      <c r="AO46" s="14">
        <f t="shared" ca="1" si="17"/>
        <v>0</v>
      </c>
      <c r="AP46" s="14">
        <f t="shared" ca="1" si="17"/>
        <v>0</v>
      </c>
      <c r="AQ46" s="14">
        <f t="shared" ca="1" si="17"/>
        <v>0</v>
      </c>
      <c r="AR46" s="14">
        <f t="shared" ca="1" si="17"/>
        <v>0</v>
      </c>
      <c r="AS46" s="14">
        <f t="shared" ca="1" si="17"/>
        <v>0</v>
      </c>
      <c r="AT46" s="14">
        <f t="shared" ca="1" si="17"/>
        <v>0</v>
      </c>
      <c r="AU46" s="14">
        <f t="shared" ca="1" si="17"/>
        <v>0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8"/>
    </row>
    <row r="47" spans="1:87" ht="21" customHeight="1" outlineLevel="1" thickBot="1" x14ac:dyDescent="0.4">
      <c r="A47" s="5">
        <f t="shared" si="15"/>
        <v>0</v>
      </c>
      <c r="B47" s="5">
        <f t="shared" si="15"/>
        <v>1</v>
      </c>
      <c r="C47" s="5">
        <f t="shared" si="15"/>
        <v>1</v>
      </c>
      <c r="D47" s="5">
        <f t="shared" si="15"/>
        <v>0</v>
      </c>
      <c r="E47" s="6" t="str">
        <f t="shared" si="15"/>
        <v>GeSe</v>
      </c>
      <c r="F47" s="14">
        <f t="shared" ca="1" si="16"/>
        <v>-41.18</v>
      </c>
      <c r="G47" s="14">
        <f t="shared" ca="1" si="17"/>
        <v>-39.39</v>
      </c>
      <c r="H47" s="14">
        <f t="shared" ca="1" si="17"/>
        <v>-37.769999999999996</v>
      </c>
      <c r="I47" s="14">
        <f t="shared" ca="1" si="17"/>
        <v>-36.29</v>
      </c>
      <c r="J47" s="14">
        <f t="shared" ca="1" si="17"/>
        <v>-34.97</v>
      </c>
      <c r="K47" s="14">
        <f t="shared" ca="1" si="17"/>
        <v>-31.097999999999999</v>
      </c>
      <c r="L47" s="14">
        <f t="shared" ca="1" si="17"/>
        <v>-30.335000000000001</v>
      </c>
      <c r="M47" s="14">
        <f t="shared" ca="1" si="17"/>
        <v>-29.689999999999998</v>
      </c>
      <c r="N47" s="14">
        <f t="shared" ca="1" si="17"/>
        <v>-29.131999999999998</v>
      </c>
      <c r="O47" s="14">
        <f t="shared" ca="1" si="17"/>
        <v>-28.689</v>
      </c>
      <c r="P47" s="14">
        <f t="shared" ca="1" si="17"/>
        <v>-28.398000000000003</v>
      </c>
      <c r="Q47" s="14">
        <f t="shared" ca="1" si="17"/>
        <v>-28.29</v>
      </c>
      <c r="R47" s="14">
        <f t="shared" ca="1" si="17"/>
        <v>-28.331</v>
      </c>
      <c r="S47" s="14">
        <f t="shared" ca="1" si="17"/>
        <v>-28.486999999999998</v>
      </c>
      <c r="T47" s="14">
        <f t="shared" ca="1" si="17"/>
        <v>-28.699000000000002</v>
      </c>
      <c r="U47" s="14">
        <f t="shared" ca="1" si="17"/>
        <v>-28.949000000000002</v>
      </c>
      <c r="V47" s="14">
        <f t="shared" ca="1" si="17"/>
        <v>-29.222000000000001</v>
      </c>
      <c r="W47" s="14">
        <f t="shared" ca="1" si="17"/>
        <v>-29.490000000000002</v>
      </c>
      <c r="X47" s="14">
        <f t="shared" ca="1" si="17"/>
        <v>-29.77</v>
      </c>
      <c r="Y47" s="14">
        <f t="shared" ca="1" si="17"/>
        <v>-30.04</v>
      </c>
      <c r="Z47" s="14">
        <f t="shared" ca="1" si="17"/>
        <v>-30.31</v>
      </c>
      <c r="AA47" s="14">
        <f t="shared" ca="1" si="17"/>
        <v>-30.58</v>
      </c>
      <c r="AB47" s="14">
        <f t="shared" ca="1" si="17"/>
        <v>-31.643000000000001</v>
      </c>
      <c r="AC47" s="14">
        <f t="shared" ca="1" si="17"/>
        <v>-32.665999999999997</v>
      </c>
      <c r="AD47" s="14">
        <f t="shared" ca="1" si="17"/>
        <v>-33.673999999999999</v>
      </c>
      <c r="AE47" s="14">
        <f t="shared" ca="1" si="17"/>
        <v>-33.923999999999999</v>
      </c>
      <c r="AF47" s="14">
        <f t="shared" ca="1" si="17"/>
        <v>-34.17</v>
      </c>
      <c r="AG47" s="14">
        <f t="shared" ca="1" si="17"/>
        <v>-34.411999999999999</v>
      </c>
      <c r="AH47" s="14">
        <f t="shared" ca="1" si="17"/>
        <v>-34.652999999999999</v>
      </c>
      <c r="AI47" s="14">
        <f t="shared" ca="1" si="17"/>
        <v>-34.881999999999998</v>
      </c>
      <c r="AJ47" s="14">
        <f t="shared" ca="1" si="17"/>
        <v>-35.119</v>
      </c>
      <c r="AK47" s="14">
        <f t="shared" ca="1" si="17"/>
        <v>-35.356000000000002</v>
      </c>
      <c r="AL47" s="14">
        <f t="shared" ca="1" si="17"/>
        <v>-35.582000000000001</v>
      </c>
      <c r="AM47" s="14">
        <f t="shared" ca="1" si="17"/>
        <v>0</v>
      </c>
      <c r="AN47" s="14">
        <f t="shared" ca="1" si="17"/>
        <v>0</v>
      </c>
      <c r="AO47" s="14">
        <f t="shared" ca="1" si="17"/>
        <v>0</v>
      </c>
      <c r="AP47" s="14">
        <f t="shared" ca="1" si="17"/>
        <v>0</v>
      </c>
      <c r="AQ47" s="14">
        <f t="shared" ca="1" si="17"/>
        <v>0</v>
      </c>
      <c r="AR47" s="14">
        <f t="shared" ca="1" si="17"/>
        <v>0</v>
      </c>
      <c r="AS47" s="14">
        <f t="shared" ca="1" si="17"/>
        <v>0</v>
      </c>
      <c r="AT47" s="14">
        <f t="shared" ca="1" si="17"/>
        <v>0</v>
      </c>
      <c r="AU47" s="14">
        <f t="shared" ca="1" si="17"/>
        <v>0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8"/>
    </row>
    <row r="48" spans="1:87" ht="21" customHeight="1" outlineLevel="1" thickBot="1" x14ac:dyDescent="0.4">
      <c r="A48" s="5">
        <f t="shared" si="15"/>
        <v>1</v>
      </c>
      <c r="B48" s="5">
        <f t="shared" si="15"/>
        <v>0</v>
      </c>
      <c r="C48" s="5">
        <f t="shared" si="15"/>
        <v>0</v>
      </c>
      <c r="D48" s="5">
        <f t="shared" si="15"/>
        <v>0</v>
      </c>
      <c r="E48" s="6" t="str">
        <f t="shared" si="15"/>
        <v>Ar</v>
      </c>
      <c r="F48" s="14">
        <f t="shared" ca="1" si="16"/>
        <v>-18.91</v>
      </c>
      <c r="G48" s="14">
        <f t="shared" ca="1" si="17"/>
        <v>-18.920000000000002</v>
      </c>
      <c r="H48" s="14">
        <f t="shared" ca="1" si="17"/>
        <v>-18.95</v>
      </c>
      <c r="I48" s="14">
        <f t="shared" ca="1" si="17"/>
        <v>-19</v>
      </c>
      <c r="J48" s="14">
        <f t="shared" ca="1" si="17"/>
        <v>-19.059999999999999</v>
      </c>
      <c r="K48" s="14">
        <f t="shared" ca="1" si="17"/>
        <v>-19.2</v>
      </c>
      <c r="L48" s="14">
        <f t="shared" ca="1" si="17"/>
        <v>-19.239999999999998</v>
      </c>
      <c r="M48" s="14">
        <f t="shared" ca="1" si="17"/>
        <v>-19.260000000000002</v>
      </c>
      <c r="N48" s="14">
        <f t="shared" ca="1" si="17"/>
        <v>-19.260000000000002</v>
      </c>
      <c r="O48" s="14">
        <f t="shared" ca="1" si="17"/>
        <v>-19.23</v>
      </c>
      <c r="P48" s="14">
        <f t="shared" ca="1" si="17"/>
        <v>-19.170000000000002</v>
      </c>
      <c r="Q48" s="14">
        <f t="shared" ca="1" si="17"/>
        <v>-19.100000000000001</v>
      </c>
      <c r="R48" s="14">
        <f t="shared" ca="1" si="17"/>
        <v>-19.05</v>
      </c>
      <c r="S48" s="14">
        <f t="shared" ca="1" si="17"/>
        <v>-19.04</v>
      </c>
      <c r="T48" s="14">
        <f t="shared" ca="1" si="17"/>
        <v>-19.04</v>
      </c>
      <c r="U48" s="14">
        <f t="shared" ca="1" si="17"/>
        <v>-19.059999999999999</v>
      </c>
      <c r="V48" s="14">
        <f t="shared" ca="1" si="17"/>
        <v>-19.09</v>
      </c>
      <c r="W48" s="14">
        <f t="shared" ca="1" si="17"/>
        <v>-19.12</v>
      </c>
      <c r="X48" s="14">
        <f t="shared" ca="1" si="17"/>
        <v>-19.149999999999999</v>
      </c>
      <c r="Y48" s="14">
        <f t="shared" ca="1" si="17"/>
        <v>-19.18</v>
      </c>
      <c r="Z48" s="14">
        <f t="shared" ca="1" si="17"/>
        <v>-19.21</v>
      </c>
      <c r="AA48" s="14">
        <f t="shared" ca="1" si="17"/>
        <v>-19.25</v>
      </c>
      <c r="AB48" s="14">
        <f t="shared" ca="1" si="17"/>
        <v>-19.38</v>
      </c>
      <c r="AC48" s="14">
        <f t="shared" ca="1" si="17"/>
        <v>-19.510000000000002</v>
      </c>
      <c r="AD48" s="14">
        <f t="shared" ca="1" si="17"/>
        <v>-19.64</v>
      </c>
      <c r="AE48" s="14">
        <f t="shared" ca="1" si="17"/>
        <v>-19.670000000000002</v>
      </c>
      <c r="AF48" s="14">
        <f t="shared" ca="1" si="17"/>
        <v>-19.7</v>
      </c>
      <c r="AG48" s="14">
        <f t="shared" ca="1" si="17"/>
        <v>-19.73</v>
      </c>
      <c r="AH48" s="14">
        <f t="shared" ca="1" si="17"/>
        <v>-19.760000000000002</v>
      </c>
      <c r="AI48" s="14">
        <f t="shared" ca="1" si="17"/>
        <v>-19.79</v>
      </c>
      <c r="AJ48" s="14">
        <f t="shared" ca="1" si="17"/>
        <v>-19.82</v>
      </c>
      <c r="AK48" s="14">
        <f t="shared" ca="1" si="17"/>
        <v>-19.850000000000001</v>
      </c>
      <c r="AL48" s="14">
        <f t="shared" ca="1" si="17"/>
        <v>-19.88</v>
      </c>
      <c r="AM48" s="14">
        <f t="shared" ca="1" si="17"/>
        <v>0</v>
      </c>
      <c r="AN48" s="14">
        <f t="shared" ca="1" si="17"/>
        <v>0</v>
      </c>
      <c r="AO48" s="14">
        <f t="shared" ca="1" si="17"/>
        <v>0</v>
      </c>
      <c r="AP48" s="14">
        <f t="shared" ca="1" si="17"/>
        <v>0</v>
      </c>
      <c r="AQ48" s="14">
        <f t="shared" ca="1" si="17"/>
        <v>0</v>
      </c>
      <c r="AR48" s="14">
        <f t="shared" ca="1" si="17"/>
        <v>0</v>
      </c>
      <c r="AS48" s="14">
        <f t="shared" ca="1" si="17"/>
        <v>0</v>
      </c>
      <c r="AT48" s="14">
        <f t="shared" ca="1" si="17"/>
        <v>0</v>
      </c>
      <c r="AU48" s="14">
        <f t="shared" ca="1" si="17"/>
        <v>0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8"/>
    </row>
    <row r="49" spans="1:71" ht="21" customHeight="1" outlineLevel="1" thickBot="1" x14ac:dyDescent="0.4">
      <c r="A49" s="5">
        <f t="shared" si="15"/>
        <v>0</v>
      </c>
      <c r="B49" s="5">
        <f t="shared" si="15"/>
        <v>2</v>
      </c>
      <c r="C49" s="5">
        <f t="shared" si="15"/>
        <v>1</v>
      </c>
      <c r="D49" s="5">
        <f t="shared" si="15"/>
        <v>0</v>
      </c>
      <c r="E49" s="6" t="str">
        <f t="shared" si="15"/>
        <v>(l)GeSe2</v>
      </c>
      <c r="F49" s="14">
        <f t="shared" ca="1" si="16"/>
        <v>-64.36</v>
      </c>
      <c r="G49" s="14">
        <f t="shared" ca="1" si="17"/>
        <v>-61.55</v>
      </c>
      <c r="H49" s="14">
        <f t="shared" ca="1" si="17"/>
        <v>-59.18</v>
      </c>
      <c r="I49" s="14">
        <f t="shared" ca="1" si="17"/>
        <v>-57.239999999999995</v>
      </c>
      <c r="J49" s="14">
        <f t="shared" ca="1" si="17"/>
        <v>-55.739999999999995</v>
      </c>
      <c r="K49" s="14">
        <f t="shared" ca="1" si="17"/>
        <v>-52.527999999999999</v>
      </c>
      <c r="L49" s="14">
        <f t="shared" ca="1" si="17"/>
        <v>-51.914999999999999</v>
      </c>
      <c r="M49" s="14">
        <f t="shared" ca="1" si="17"/>
        <v>-51.519999999999996</v>
      </c>
      <c r="N49" s="14">
        <f t="shared" ca="1" si="17"/>
        <v>-51.211999999999996</v>
      </c>
      <c r="O49" s="14">
        <f t="shared" ca="1" si="17"/>
        <v>-51.009</v>
      </c>
      <c r="P49" s="14">
        <f t="shared" ca="1" si="17"/>
        <v>-50.928000000000004</v>
      </c>
      <c r="Q49" s="14">
        <f t="shared" ca="1" si="17"/>
        <v>-51.02</v>
      </c>
      <c r="R49" s="14">
        <f t="shared" ca="1" si="17"/>
        <v>-51.260999999999996</v>
      </c>
      <c r="S49" s="14">
        <f t="shared" ca="1" si="17"/>
        <v>-51.637</v>
      </c>
      <c r="T49" s="14">
        <f t="shared" ca="1" si="17"/>
        <v>-52.069000000000003</v>
      </c>
      <c r="U49" s="14">
        <f t="shared" ca="1" si="17"/>
        <v>-52.549000000000007</v>
      </c>
      <c r="V49" s="14">
        <f t="shared" ca="1" si="17"/>
        <v>-53.061999999999998</v>
      </c>
      <c r="W49" s="14">
        <f t="shared" ca="1" si="17"/>
        <v>-53.56</v>
      </c>
      <c r="X49" s="14">
        <f t="shared" ca="1" si="17"/>
        <v>-54.08</v>
      </c>
      <c r="Y49" s="14">
        <f t="shared" ca="1" si="17"/>
        <v>-54.58</v>
      </c>
      <c r="Z49" s="14">
        <f t="shared" ca="1" si="17"/>
        <v>-55.08</v>
      </c>
      <c r="AA49" s="14">
        <f t="shared" ca="1" si="17"/>
        <v>-55.58</v>
      </c>
      <c r="AB49" s="14">
        <f t="shared" ca="1" si="17"/>
        <v>-57.542999999999999</v>
      </c>
      <c r="AC49" s="14">
        <f t="shared" ca="1" si="17"/>
        <v>-59.415999999999997</v>
      </c>
      <c r="AD49" s="14">
        <f t="shared" ca="1" si="17"/>
        <v>-61.224000000000004</v>
      </c>
      <c r="AE49" s="14">
        <f t="shared" ca="1" si="17"/>
        <v>-61.673999999999999</v>
      </c>
      <c r="AF49" s="14">
        <f t="shared" ca="1" si="17"/>
        <v>-62.12</v>
      </c>
      <c r="AG49" s="14">
        <f t="shared" ca="1" si="17"/>
        <v>-62.561999999999998</v>
      </c>
      <c r="AH49" s="14">
        <f t="shared" ca="1" si="17"/>
        <v>-63.003</v>
      </c>
      <c r="AI49" s="14">
        <f t="shared" ca="1" si="17"/>
        <v>-63.421999999999997</v>
      </c>
      <c r="AJ49" s="14">
        <f t="shared" ca="1" si="17"/>
        <v>-63.858999999999995</v>
      </c>
      <c r="AK49" s="14">
        <f t="shared" ca="1" si="17"/>
        <v>-64.296000000000006</v>
      </c>
      <c r="AL49" s="14">
        <f t="shared" ca="1" si="17"/>
        <v>-64.712000000000003</v>
      </c>
      <c r="AM49" s="14">
        <f t="shared" ca="1" si="17"/>
        <v>0</v>
      </c>
      <c r="AN49" s="14">
        <f t="shared" ca="1" si="17"/>
        <v>0</v>
      </c>
      <c r="AO49" s="14">
        <f t="shared" ca="1" si="17"/>
        <v>0</v>
      </c>
      <c r="AP49" s="14">
        <f t="shared" ca="1" si="17"/>
        <v>0</v>
      </c>
      <c r="AQ49" s="14">
        <f t="shared" ca="1" si="17"/>
        <v>0</v>
      </c>
      <c r="AR49" s="14">
        <f t="shared" ca="1" si="17"/>
        <v>0</v>
      </c>
      <c r="AS49" s="14">
        <f t="shared" ca="1" si="17"/>
        <v>0</v>
      </c>
      <c r="AT49" s="14">
        <f t="shared" ca="1" si="17"/>
        <v>0</v>
      </c>
      <c r="AU49" s="14">
        <f t="shared" ca="1" si="17"/>
        <v>0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8"/>
    </row>
    <row r="50" spans="1:71" ht="21" customHeight="1" outlineLevel="1" thickBot="1" x14ac:dyDescent="0.4">
      <c r="A50" s="5">
        <f t="shared" si="15"/>
        <v>0</v>
      </c>
      <c r="B50" s="5">
        <f t="shared" si="15"/>
        <v>1</v>
      </c>
      <c r="C50" s="5">
        <f t="shared" si="15"/>
        <v>1</v>
      </c>
      <c r="D50" s="5">
        <f t="shared" si="15"/>
        <v>0</v>
      </c>
      <c r="E50" s="6" t="str">
        <f t="shared" si="15"/>
        <v>(l)GeSe</v>
      </c>
      <c r="F50" s="14">
        <f t="shared" ca="1" si="16"/>
        <v>-41.18</v>
      </c>
      <c r="G50" s="14">
        <f t="shared" ca="1" si="17"/>
        <v>-39.39</v>
      </c>
      <c r="H50" s="14">
        <f t="shared" ca="1" si="17"/>
        <v>-37.769999999999996</v>
      </c>
      <c r="I50" s="14">
        <f t="shared" ca="1" si="17"/>
        <v>-36.29</v>
      </c>
      <c r="J50" s="14">
        <f t="shared" ca="1" si="17"/>
        <v>-34.97</v>
      </c>
      <c r="K50" s="14">
        <f t="shared" ca="1" si="17"/>
        <v>-31.097999999999999</v>
      </c>
      <c r="L50" s="14">
        <f t="shared" ca="1" si="17"/>
        <v>-30.335000000000001</v>
      </c>
      <c r="M50" s="14">
        <f t="shared" ca="1" si="17"/>
        <v>-29.689999999999998</v>
      </c>
      <c r="N50" s="14">
        <f t="shared" ca="1" si="17"/>
        <v>-29.131999999999998</v>
      </c>
      <c r="O50" s="14">
        <f t="shared" ca="1" si="17"/>
        <v>-28.689</v>
      </c>
      <c r="P50" s="14">
        <f t="shared" ca="1" si="17"/>
        <v>-28.398000000000003</v>
      </c>
      <c r="Q50" s="14">
        <f t="shared" ca="1" si="17"/>
        <v>-28.29</v>
      </c>
      <c r="R50" s="14">
        <f t="shared" ca="1" si="17"/>
        <v>-28.331</v>
      </c>
      <c r="S50" s="14">
        <f t="shared" ca="1" si="17"/>
        <v>-28.486999999999998</v>
      </c>
      <c r="T50" s="14">
        <f t="shared" ca="1" si="17"/>
        <v>-28.699000000000002</v>
      </c>
      <c r="U50" s="14">
        <f t="shared" ref="G50:BR54" ca="1" si="18">$A50*H.Ar + $B50*H.Se + $C50*H.Ge + $D50*H.Ga</f>
        <v>-28.949000000000002</v>
      </c>
      <c r="V50" s="14">
        <f t="shared" ca="1" si="18"/>
        <v>-29.222000000000001</v>
      </c>
      <c r="W50" s="14">
        <f t="shared" ca="1" si="18"/>
        <v>-29.490000000000002</v>
      </c>
      <c r="X50" s="14">
        <f t="shared" ca="1" si="18"/>
        <v>-29.77</v>
      </c>
      <c r="Y50" s="14">
        <f t="shared" ca="1" si="18"/>
        <v>-30.04</v>
      </c>
      <c r="Z50" s="14">
        <f t="shared" ca="1" si="18"/>
        <v>-30.31</v>
      </c>
      <c r="AA50" s="14">
        <f t="shared" ca="1" si="18"/>
        <v>-30.58</v>
      </c>
      <c r="AB50" s="14">
        <f t="shared" ca="1" si="18"/>
        <v>-31.643000000000001</v>
      </c>
      <c r="AC50" s="14">
        <f t="shared" ca="1" si="18"/>
        <v>-32.665999999999997</v>
      </c>
      <c r="AD50" s="14">
        <f t="shared" ca="1" si="18"/>
        <v>-33.673999999999999</v>
      </c>
      <c r="AE50" s="14">
        <f t="shared" ca="1" si="18"/>
        <v>-33.923999999999999</v>
      </c>
      <c r="AF50" s="14">
        <f t="shared" ca="1" si="18"/>
        <v>-34.17</v>
      </c>
      <c r="AG50" s="14">
        <f t="shared" ca="1" si="18"/>
        <v>-34.411999999999999</v>
      </c>
      <c r="AH50" s="14">
        <f t="shared" ca="1" si="18"/>
        <v>-34.652999999999999</v>
      </c>
      <c r="AI50" s="14">
        <f t="shared" ca="1" si="18"/>
        <v>-34.881999999999998</v>
      </c>
      <c r="AJ50" s="14">
        <f t="shared" ca="1" si="18"/>
        <v>-35.119</v>
      </c>
      <c r="AK50" s="14">
        <f t="shared" ca="1" si="18"/>
        <v>-35.356000000000002</v>
      </c>
      <c r="AL50" s="14">
        <f t="shared" ca="1" si="18"/>
        <v>-35.582000000000001</v>
      </c>
      <c r="AM50" s="14">
        <f t="shared" ca="1" si="18"/>
        <v>0</v>
      </c>
      <c r="AN50" s="14">
        <f t="shared" ca="1" si="18"/>
        <v>0</v>
      </c>
      <c r="AO50" s="14">
        <f t="shared" ca="1" si="18"/>
        <v>0</v>
      </c>
      <c r="AP50" s="14">
        <f t="shared" ca="1" si="18"/>
        <v>0</v>
      </c>
      <c r="AQ50" s="14">
        <f t="shared" ca="1" si="18"/>
        <v>0</v>
      </c>
      <c r="AR50" s="14">
        <f t="shared" ca="1" si="18"/>
        <v>0</v>
      </c>
      <c r="AS50" s="14">
        <f t="shared" ca="1" si="18"/>
        <v>0</v>
      </c>
      <c r="AT50" s="14">
        <f t="shared" ca="1" si="18"/>
        <v>0</v>
      </c>
      <c r="AU50" s="14">
        <f t="shared" ca="1" si="18"/>
        <v>0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8"/>
    </row>
    <row r="51" spans="1:71" ht="21" customHeight="1" outlineLevel="1" thickBot="1" x14ac:dyDescent="0.4">
      <c r="A51" s="5">
        <f t="shared" si="15"/>
        <v>0</v>
      </c>
      <c r="B51" s="5">
        <f t="shared" si="15"/>
        <v>0</v>
      </c>
      <c r="C51" s="5">
        <f t="shared" si="15"/>
        <v>1</v>
      </c>
      <c r="D51" s="5">
        <f t="shared" si="15"/>
        <v>0</v>
      </c>
      <c r="E51" s="6" t="str">
        <f t="shared" si="15"/>
        <v>(l)Ge</v>
      </c>
      <c r="F51" s="14">
        <f t="shared" ca="1" si="16"/>
        <v>-18</v>
      </c>
      <c r="G51" s="14">
        <f t="shared" ca="1" si="18"/>
        <v>-17.23</v>
      </c>
      <c r="H51" s="14">
        <f t="shared" ca="1" si="18"/>
        <v>-16.36</v>
      </c>
      <c r="I51" s="14">
        <f t="shared" ca="1" si="18"/>
        <v>-15.34</v>
      </c>
      <c r="J51" s="14">
        <f t="shared" ca="1" si="18"/>
        <v>-14.2</v>
      </c>
      <c r="K51" s="14">
        <f t="shared" ca="1" si="18"/>
        <v>-9.6679999999999993</v>
      </c>
      <c r="L51" s="14">
        <f t="shared" ca="1" si="18"/>
        <v>-8.7550000000000008</v>
      </c>
      <c r="M51" s="14">
        <f t="shared" ca="1" si="18"/>
        <v>-7.86</v>
      </c>
      <c r="N51" s="14">
        <f t="shared" ca="1" si="18"/>
        <v>-7.0519999999999996</v>
      </c>
      <c r="O51" s="14">
        <f t="shared" ca="1" si="18"/>
        <v>-6.3689999999999998</v>
      </c>
      <c r="P51" s="14">
        <f t="shared" ca="1" si="18"/>
        <v>-5.8680000000000003</v>
      </c>
      <c r="Q51" s="14">
        <f t="shared" ca="1" si="18"/>
        <v>-5.56</v>
      </c>
      <c r="R51" s="14">
        <f t="shared" ca="1" si="18"/>
        <v>-5.4009999999999998</v>
      </c>
      <c r="S51" s="14">
        <f t="shared" ca="1" si="18"/>
        <v>-5.3369999999999997</v>
      </c>
      <c r="T51" s="14">
        <f t="shared" ca="1" si="18"/>
        <v>-5.3289999999999997</v>
      </c>
      <c r="U51" s="14">
        <f t="shared" ca="1" si="18"/>
        <v>-5.3490000000000002</v>
      </c>
      <c r="V51" s="14">
        <f t="shared" ca="1" si="18"/>
        <v>-5.3819999999999997</v>
      </c>
      <c r="W51" s="14">
        <f t="shared" ca="1" si="18"/>
        <v>-5.42</v>
      </c>
      <c r="X51" s="14">
        <f t="shared" ca="1" si="18"/>
        <v>-5.46</v>
      </c>
      <c r="Y51" s="14">
        <f t="shared" ca="1" si="18"/>
        <v>-5.5</v>
      </c>
      <c r="Z51" s="14">
        <f t="shared" ca="1" si="18"/>
        <v>-5.54</v>
      </c>
      <c r="AA51" s="14">
        <f t="shared" ca="1" si="18"/>
        <v>-5.58</v>
      </c>
      <c r="AB51" s="14">
        <f t="shared" ca="1" si="18"/>
        <v>-5.7430000000000003</v>
      </c>
      <c r="AC51" s="14">
        <f t="shared" ca="1" si="18"/>
        <v>-5.9160000000000004</v>
      </c>
      <c r="AD51" s="14">
        <f t="shared" ca="1" si="18"/>
        <v>-6.1239999999999997</v>
      </c>
      <c r="AE51" s="14">
        <f t="shared" ca="1" si="18"/>
        <v>-6.1740000000000004</v>
      </c>
      <c r="AF51" s="14">
        <f t="shared" ca="1" si="18"/>
        <v>-6.22</v>
      </c>
      <c r="AG51" s="14">
        <f t="shared" ca="1" si="18"/>
        <v>-6.2619999999999996</v>
      </c>
      <c r="AH51" s="14">
        <f t="shared" ca="1" si="18"/>
        <v>-6.3029999999999999</v>
      </c>
      <c r="AI51" s="14">
        <f t="shared" ca="1" si="18"/>
        <v>-6.3419999999999996</v>
      </c>
      <c r="AJ51" s="14">
        <f t="shared" ca="1" si="18"/>
        <v>-6.3789999999999996</v>
      </c>
      <c r="AK51" s="14">
        <f t="shared" ca="1" si="18"/>
        <v>-6.4160000000000004</v>
      </c>
      <c r="AL51" s="14">
        <f t="shared" ca="1" si="18"/>
        <v>-6.452</v>
      </c>
      <c r="AM51" s="14">
        <f t="shared" ca="1" si="18"/>
        <v>0</v>
      </c>
      <c r="AN51" s="14">
        <f t="shared" ca="1" si="18"/>
        <v>0</v>
      </c>
      <c r="AO51" s="14">
        <f t="shared" ca="1" si="18"/>
        <v>0</v>
      </c>
      <c r="AP51" s="14">
        <f t="shared" ca="1" si="18"/>
        <v>0</v>
      </c>
      <c r="AQ51" s="14">
        <f t="shared" ca="1" si="18"/>
        <v>0</v>
      </c>
      <c r="AR51" s="14">
        <f t="shared" ca="1" si="18"/>
        <v>0</v>
      </c>
      <c r="AS51" s="14">
        <f t="shared" ca="1" si="18"/>
        <v>0</v>
      </c>
      <c r="AT51" s="14">
        <f t="shared" ca="1" si="18"/>
        <v>0</v>
      </c>
      <c r="AU51" s="14">
        <f t="shared" ca="1" si="18"/>
        <v>0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8"/>
    </row>
    <row r="52" spans="1:71" ht="21" customHeight="1" outlineLevel="1" thickBot="1" x14ac:dyDescent="0.4">
      <c r="A52" s="5">
        <f t="shared" si="15"/>
        <v>0</v>
      </c>
      <c r="B52" s="5">
        <f t="shared" si="15"/>
        <v>3</v>
      </c>
      <c r="C52" s="5">
        <f t="shared" si="15"/>
        <v>0</v>
      </c>
      <c r="D52" s="5">
        <f t="shared" si="15"/>
        <v>2</v>
      </c>
      <c r="E52" s="6" t="str">
        <f t="shared" si="15"/>
        <v>(l)Ga2Se3</v>
      </c>
      <c r="F52" s="14">
        <f t="shared" ca="1" si="16"/>
        <v>-203.35999999999999</v>
      </c>
      <c r="G52" s="14">
        <f t="shared" ca="1" si="18"/>
        <v>-193.07999999999998</v>
      </c>
      <c r="H52" s="14">
        <f t="shared" ca="1" si="18"/>
        <v>-183.95</v>
      </c>
      <c r="I52" s="14">
        <f t="shared" ca="1" si="18"/>
        <v>-175.79</v>
      </c>
      <c r="J52" s="14">
        <f t="shared" ca="1" si="18"/>
        <v>-168.51</v>
      </c>
      <c r="K52" s="14">
        <f t="shared" ca="1" si="18"/>
        <v>-145.43</v>
      </c>
      <c r="L52" s="14">
        <f t="shared" ca="1" si="18"/>
        <v>-140.88</v>
      </c>
      <c r="M52" s="14">
        <f t="shared" ca="1" si="18"/>
        <v>-136.70999999999998</v>
      </c>
      <c r="N52" s="14">
        <f t="shared" ca="1" si="18"/>
        <v>-132.89999999999998</v>
      </c>
      <c r="O52" s="14">
        <f t="shared" ca="1" si="18"/>
        <v>-129.46</v>
      </c>
      <c r="P52" s="14">
        <f t="shared" ca="1" si="18"/>
        <v>-126.33000000000001</v>
      </c>
      <c r="Q52" s="14">
        <f t="shared" ca="1" si="18"/>
        <v>-123.50999999999999</v>
      </c>
      <c r="R52" s="14">
        <f t="shared" ca="1" si="18"/>
        <v>-120.91</v>
      </c>
      <c r="S52" s="14">
        <f t="shared" ca="1" si="18"/>
        <v>-118.54999999999998</v>
      </c>
      <c r="T52" s="14">
        <f t="shared" ca="1" si="18"/>
        <v>-116.37</v>
      </c>
      <c r="U52" s="14">
        <f t="shared" ca="1" si="18"/>
        <v>-114.46000000000001</v>
      </c>
      <c r="V52" s="14">
        <f t="shared" ca="1" si="18"/>
        <v>-112.78</v>
      </c>
      <c r="W52" s="14">
        <f t="shared" ca="1" si="18"/>
        <v>-111.27000000000001</v>
      </c>
      <c r="X52" s="14">
        <f t="shared" ca="1" si="18"/>
        <v>-109.92999999999999</v>
      </c>
      <c r="Y52" s="14">
        <f t="shared" ca="1" si="18"/>
        <v>-108.68</v>
      </c>
      <c r="Z52" s="14">
        <f t="shared" ca="1" si="18"/>
        <v>-107.55000000000001</v>
      </c>
      <c r="AA52" s="14">
        <f t="shared" ca="1" si="18"/>
        <v>-106.48</v>
      </c>
      <c r="AB52" s="14">
        <f t="shared" ca="1" si="18"/>
        <v>-102.96</v>
      </c>
      <c r="AC52" s="14">
        <f t="shared" ca="1" si="18"/>
        <v>-100.59</v>
      </c>
      <c r="AD52" s="14">
        <f t="shared" ca="1" si="18"/>
        <v>-100.432</v>
      </c>
      <c r="AE52" s="14">
        <f t="shared" ca="1" si="18"/>
        <v>-100.812</v>
      </c>
      <c r="AF52" s="14">
        <f t="shared" ca="1" si="18"/>
        <v>-101.3</v>
      </c>
      <c r="AG52" s="14">
        <f t="shared" ca="1" si="18"/>
        <v>-101.86399999999999</v>
      </c>
      <c r="AH52" s="14">
        <f t="shared" ca="1" si="18"/>
        <v>-102.47200000000001</v>
      </c>
      <c r="AI52" s="14">
        <f t="shared" ca="1" si="18"/>
        <v>-103.08000000000001</v>
      </c>
      <c r="AJ52" s="14">
        <f t="shared" ca="1" si="18"/>
        <v>-103.73</v>
      </c>
      <c r="AK52" s="14">
        <f t="shared" ca="1" si="18"/>
        <v>-104.39000000000001</v>
      </c>
      <c r="AL52" s="14">
        <f t="shared" ca="1" si="18"/>
        <v>-105.026</v>
      </c>
      <c r="AM52" s="14">
        <f t="shared" ca="1" si="18"/>
        <v>0</v>
      </c>
      <c r="AN52" s="14">
        <f t="shared" ca="1" si="18"/>
        <v>0</v>
      </c>
      <c r="AO52" s="14">
        <f t="shared" ca="1" si="18"/>
        <v>0</v>
      </c>
      <c r="AP52" s="14">
        <f t="shared" ca="1" si="18"/>
        <v>0</v>
      </c>
      <c r="AQ52" s="14">
        <f t="shared" ca="1" si="18"/>
        <v>0</v>
      </c>
      <c r="AR52" s="14">
        <f t="shared" ca="1" si="18"/>
        <v>0</v>
      </c>
      <c r="AS52" s="14">
        <f t="shared" ca="1" si="18"/>
        <v>0</v>
      </c>
      <c r="AT52" s="14">
        <f t="shared" ca="1" si="18"/>
        <v>0</v>
      </c>
      <c r="AU52" s="14">
        <f t="shared" ca="1" si="18"/>
        <v>0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8"/>
    </row>
    <row r="53" spans="1:71" ht="21" customHeight="1" outlineLevel="1" thickBot="1" x14ac:dyDescent="0.4">
      <c r="A53" s="5">
        <f t="shared" si="15"/>
        <v>0</v>
      </c>
      <c r="B53" s="5">
        <f t="shared" si="15"/>
        <v>1</v>
      </c>
      <c r="C53" s="5">
        <f t="shared" si="15"/>
        <v>0</v>
      </c>
      <c r="D53" s="5">
        <f t="shared" si="15"/>
        <v>1</v>
      </c>
      <c r="E53" s="6" t="str">
        <f t="shared" si="15"/>
        <v>(l)GaSe</v>
      </c>
      <c r="F53" s="14">
        <f t="shared" ca="1" si="16"/>
        <v>-90.09</v>
      </c>
      <c r="G53" s="14">
        <f t="shared" ca="1" si="18"/>
        <v>-85.46</v>
      </c>
      <c r="H53" s="14">
        <f t="shared" ca="1" si="18"/>
        <v>-81.27</v>
      </c>
      <c r="I53" s="14">
        <f t="shared" ca="1" si="18"/>
        <v>-77.42</v>
      </c>
      <c r="J53" s="14">
        <f t="shared" ca="1" si="18"/>
        <v>-73.87</v>
      </c>
      <c r="K53" s="14">
        <f t="shared" ca="1" si="18"/>
        <v>-62</v>
      </c>
      <c r="L53" s="14">
        <f t="shared" ca="1" si="18"/>
        <v>-59.65</v>
      </c>
      <c r="M53" s="14">
        <f t="shared" ca="1" si="18"/>
        <v>-57.44</v>
      </c>
      <c r="N53" s="14">
        <f t="shared" ca="1" si="18"/>
        <v>-55.41</v>
      </c>
      <c r="O53" s="14">
        <f t="shared" ca="1" si="18"/>
        <v>-53.57</v>
      </c>
      <c r="P53" s="14">
        <f t="shared" ca="1" si="18"/>
        <v>-51.900000000000006</v>
      </c>
      <c r="Q53" s="14">
        <f t="shared" ca="1" si="18"/>
        <v>-50.39</v>
      </c>
      <c r="R53" s="14">
        <f t="shared" ca="1" si="18"/>
        <v>-48.989999999999995</v>
      </c>
      <c r="S53" s="14">
        <f t="shared" ca="1" si="18"/>
        <v>-47.7</v>
      </c>
      <c r="T53" s="14">
        <f t="shared" ca="1" si="18"/>
        <v>-46.5</v>
      </c>
      <c r="U53" s="14">
        <f t="shared" ca="1" si="18"/>
        <v>-45.43</v>
      </c>
      <c r="V53" s="14">
        <f t="shared" ca="1" si="18"/>
        <v>-44.47</v>
      </c>
      <c r="W53" s="14">
        <f t="shared" ca="1" si="18"/>
        <v>-43.6</v>
      </c>
      <c r="X53" s="14">
        <f t="shared" ca="1" si="18"/>
        <v>-42.81</v>
      </c>
      <c r="Y53" s="14">
        <f t="shared" ca="1" si="18"/>
        <v>-42.07</v>
      </c>
      <c r="Z53" s="14">
        <f t="shared" ca="1" si="18"/>
        <v>-41.39</v>
      </c>
      <c r="AA53" s="14">
        <f t="shared" ca="1" si="18"/>
        <v>-40.74</v>
      </c>
      <c r="AB53" s="14">
        <f t="shared" ca="1" si="18"/>
        <v>-38.53</v>
      </c>
      <c r="AC53" s="14">
        <f t="shared" ca="1" si="18"/>
        <v>-36.92</v>
      </c>
      <c r="AD53" s="14">
        <f t="shared" ca="1" si="18"/>
        <v>-36.441000000000003</v>
      </c>
      <c r="AE53" s="14">
        <f t="shared" ca="1" si="18"/>
        <v>-36.530999999999999</v>
      </c>
      <c r="AF53" s="14">
        <f t="shared" ca="1" si="18"/>
        <v>-36.674999999999997</v>
      </c>
      <c r="AG53" s="14">
        <f t="shared" ca="1" si="18"/>
        <v>-36.856999999999999</v>
      </c>
      <c r="AH53" s="14">
        <f t="shared" ca="1" si="18"/>
        <v>-37.061</v>
      </c>
      <c r="AI53" s="14">
        <f t="shared" ca="1" si="18"/>
        <v>-37.269999999999996</v>
      </c>
      <c r="AJ53" s="14">
        <f t="shared" ca="1" si="18"/>
        <v>-37.494999999999997</v>
      </c>
      <c r="AK53" s="14">
        <f t="shared" ca="1" si="18"/>
        <v>-37.725000000000001</v>
      </c>
      <c r="AL53" s="14">
        <f t="shared" ca="1" si="18"/>
        <v>-37.948</v>
      </c>
      <c r="AM53" s="14">
        <f t="shared" ca="1" si="18"/>
        <v>0</v>
      </c>
      <c r="AN53" s="14">
        <f t="shared" ca="1" si="18"/>
        <v>0</v>
      </c>
      <c r="AO53" s="14">
        <f t="shared" ca="1" si="18"/>
        <v>0</v>
      </c>
      <c r="AP53" s="14">
        <f t="shared" ca="1" si="18"/>
        <v>0</v>
      </c>
      <c r="AQ53" s="14">
        <f t="shared" ca="1" si="18"/>
        <v>0</v>
      </c>
      <c r="AR53" s="14">
        <f t="shared" ca="1" si="18"/>
        <v>0</v>
      </c>
      <c r="AS53" s="14">
        <f t="shared" ca="1" si="18"/>
        <v>0</v>
      </c>
      <c r="AT53" s="14">
        <f t="shared" ca="1" si="18"/>
        <v>0</v>
      </c>
      <c r="AU53" s="14">
        <f t="shared" ca="1" si="18"/>
        <v>0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8"/>
    </row>
    <row r="54" spans="1:71" ht="21" customHeight="1" outlineLevel="1" thickBot="1" x14ac:dyDescent="0.4">
      <c r="A54" s="5">
        <f t="shared" si="15"/>
        <v>0</v>
      </c>
      <c r="B54" s="5">
        <f t="shared" si="15"/>
        <v>1</v>
      </c>
      <c r="C54" s="5">
        <f t="shared" si="15"/>
        <v>0</v>
      </c>
      <c r="D54" s="5">
        <f t="shared" si="15"/>
        <v>2</v>
      </c>
      <c r="E54" s="6" t="str">
        <f t="shared" si="15"/>
        <v>(l)Ga2Se</v>
      </c>
      <c r="F54" s="14">
        <f t="shared" ca="1" si="16"/>
        <v>-157</v>
      </c>
      <c r="G54" s="14">
        <f t="shared" ca="1" si="18"/>
        <v>-148.76</v>
      </c>
      <c r="H54" s="14">
        <f t="shared" ca="1" si="18"/>
        <v>-141.13</v>
      </c>
      <c r="I54" s="14">
        <f t="shared" ca="1" si="18"/>
        <v>-133.88999999999999</v>
      </c>
      <c r="J54" s="14">
        <f t="shared" ca="1" si="18"/>
        <v>-126.97</v>
      </c>
      <c r="K54" s="14">
        <f t="shared" ca="1" si="18"/>
        <v>-102.57</v>
      </c>
      <c r="L54" s="14">
        <f t="shared" ca="1" si="18"/>
        <v>-97.72</v>
      </c>
      <c r="M54" s="14">
        <f t="shared" ca="1" si="18"/>
        <v>-93.05</v>
      </c>
      <c r="N54" s="14">
        <f t="shared" ca="1" si="18"/>
        <v>-88.74</v>
      </c>
      <c r="O54" s="14">
        <f t="shared" ca="1" si="18"/>
        <v>-84.82</v>
      </c>
      <c r="P54" s="14">
        <f t="shared" ca="1" si="18"/>
        <v>-81.27000000000001</v>
      </c>
      <c r="Q54" s="14">
        <f t="shared" ca="1" si="18"/>
        <v>-78.05</v>
      </c>
      <c r="R54" s="14">
        <f t="shared" ca="1" si="18"/>
        <v>-75.05</v>
      </c>
      <c r="S54" s="14">
        <f t="shared" ca="1" si="18"/>
        <v>-72.25</v>
      </c>
      <c r="T54" s="14">
        <f t="shared" ref="G54:BR58" ca="1" si="19">$A54*H.Ar + $B54*H.Se + $C54*H.Ge + $D54*H.Ga</f>
        <v>-69.63</v>
      </c>
      <c r="U54" s="14">
        <f t="shared" ca="1" si="19"/>
        <v>-67.259999999999991</v>
      </c>
      <c r="V54" s="14">
        <f t="shared" ca="1" si="19"/>
        <v>-65.099999999999994</v>
      </c>
      <c r="W54" s="14">
        <f t="shared" ca="1" si="19"/>
        <v>-63.13</v>
      </c>
      <c r="X54" s="14">
        <f t="shared" ca="1" si="19"/>
        <v>-61.31</v>
      </c>
      <c r="Y54" s="14">
        <f t="shared" ca="1" si="19"/>
        <v>-59.6</v>
      </c>
      <c r="Z54" s="14">
        <f t="shared" ca="1" si="19"/>
        <v>-58.010000000000005</v>
      </c>
      <c r="AA54" s="14">
        <f t="shared" ca="1" si="19"/>
        <v>-56.480000000000004</v>
      </c>
      <c r="AB54" s="14">
        <f t="shared" ca="1" si="19"/>
        <v>-51.16</v>
      </c>
      <c r="AC54" s="14">
        <f t="shared" ca="1" si="19"/>
        <v>-47.09</v>
      </c>
      <c r="AD54" s="14">
        <f t="shared" ca="1" si="19"/>
        <v>-45.332000000000001</v>
      </c>
      <c r="AE54" s="14">
        <f t="shared" ca="1" si="19"/>
        <v>-45.311999999999998</v>
      </c>
      <c r="AF54" s="14">
        <f t="shared" ca="1" si="19"/>
        <v>-45.4</v>
      </c>
      <c r="AG54" s="14">
        <f t="shared" ca="1" si="19"/>
        <v>-45.564</v>
      </c>
      <c r="AH54" s="14">
        <f t="shared" ca="1" si="19"/>
        <v>-45.772000000000006</v>
      </c>
      <c r="AI54" s="14">
        <f t="shared" ca="1" si="19"/>
        <v>-46</v>
      </c>
      <c r="AJ54" s="14">
        <f t="shared" ca="1" si="19"/>
        <v>-46.25</v>
      </c>
      <c r="AK54" s="14">
        <f t="shared" ca="1" si="19"/>
        <v>-46.510000000000005</v>
      </c>
      <c r="AL54" s="14">
        <f t="shared" ca="1" si="19"/>
        <v>-46.765999999999998</v>
      </c>
      <c r="AM54" s="14">
        <f t="shared" ca="1" si="19"/>
        <v>0</v>
      </c>
      <c r="AN54" s="14">
        <f t="shared" ca="1" si="19"/>
        <v>0</v>
      </c>
      <c r="AO54" s="14">
        <f t="shared" ca="1" si="19"/>
        <v>0</v>
      </c>
      <c r="AP54" s="14">
        <f t="shared" ca="1" si="19"/>
        <v>0</v>
      </c>
      <c r="AQ54" s="14">
        <f t="shared" ca="1" si="19"/>
        <v>0</v>
      </c>
      <c r="AR54" s="14">
        <f t="shared" ca="1" si="19"/>
        <v>0</v>
      </c>
      <c r="AS54" s="14">
        <f t="shared" ca="1" si="19"/>
        <v>0</v>
      </c>
      <c r="AT54" s="14">
        <f t="shared" ca="1" si="19"/>
        <v>0</v>
      </c>
      <c r="AU54" s="14">
        <f t="shared" ca="1" si="19"/>
        <v>0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8"/>
    </row>
    <row r="55" spans="1:71" ht="21" customHeight="1" outlineLevel="1" thickBot="1" x14ac:dyDescent="0.4">
      <c r="A55" s="5">
        <f t="shared" si="15"/>
        <v>0</v>
      </c>
      <c r="B55" s="5">
        <f t="shared" si="15"/>
        <v>0</v>
      </c>
      <c r="C55" s="5">
        <f t="shared" si="15"/>
        <v>0</v>
      </c>
      <c r="D55" s="5">
        <f t="shared" si="15"/>
        <v>1</v>
      </c>
      <c r="E55" s="6" t="str">
        <f t="shared" si="15"/>
        <v>(l)Ga</v>
      </c>
      <c r="F55" s="14">
        <f t="shared" ca="1" si="16"/>
        <v>-66.91</v>
      </c>
      <c r="G55" s="14">
        <f t="shared" ca="1" si="19"/>
        <v>-63.3</v>
      </c>
      <c r="H55" s="14">
        <f t="shared" ca="1" si="19"/>
        <v>-59.86</v>
      </c>
      <c r="I55" s="14">
        <f t="shared" ca="1" si="19"/>
        <v>-56.47</v>
      </c>
      <c r="J55" s="14">
        <f t="shared" ca="1" si="19"/>
        <v>-53.1</v>
      </c>
      <c r="K55" s="14">
        <f t="shared" ca="1" si="19"/>
        <v>-40.57</v>
      </c>
      <c r="L55" s="14">
        <f t="shared" ca="1" si="19"/>
        <v>-38.07</v>
      </c>
      <c r="M55" s="14">
        <f t="shared" ca="1" si="19"/>
        <v>-35.61</v>
      </c>
      <c r="N55" s="14">
        <f t="shared" ca="1" si="19"/>
        <v>-33.33</v>
      </c>
      <c r="O55" s="14">
        <f t="shared" ca="1" si="19"/>
        <v>-31.25</v>
      </c>
      <c r="P55" s="14">
        <f t="shared" ca="1" si="19"/>
        <v>-29.37</v>
      </c>
      <c r="Q55" s="14">
        <f t="shared" ca="1" si="19"/>
        <v>-27.66</v>
      </c>
      <c r="R55" s="14">
        <f t="shared" ca="1" si="19"/>
        <v>-26.06</v>
      </c>
      <c r="S55" s="14">
        <f t="shared" ca="1" si="19"/>
        <v>-24.55</v>
      </c>
      <c r="T55" s="14">
        <f t="shared" ca="1" si="19"/>
        <v>-23.13</v>
      </c>
      <c r="U55" s="14">
        <f t="shared" ca="1" si="19"/>
        <v>-21.83</v>
      </c>
      <c r="V55" s="14">
        <f t="shared" ca="1" si="19"/>
        <v>-20.63</v>
      </c>
      <c r="W55" s="14">
        <f t="shared" ca="1" si="19"/>
        <v>-19.53</v>
      </c>
      <c r="X55" s="14">
        <f t="shared" ca="1" si="19"/>
        <v>-18.5</v>
      </c>
      <c r="Y55" s="14">
        <f t="shared" ca="1" si="19"/>
        <v>-17.53</v>
      </c>
      <c r="Z55" s="14">
        <f t="shared" ca="1" si="19"/>
        <v>-16.62</v>
      </c>
      <c r="AA55" s="14">
        <f t="shared" ca="1" si="19"/>
        <v>-15.74</v>
      </c>
      <c r="AB55" s="14">
        <f t="shared" ca="1" si="19"/>
        <v>-12.63</v>
      </c>
      <c r="AC55" s="14">
        <f t="shared" ca="1" si="19"/>
        <v>-10.17</v>
      </c>
      <c r="AD55" s="14">
        <f t="shared" ca="1" si="19"/>
        <v>-8.891</v>
      </c>
      <c r="AE55" s="14">
        <f t="shared" ca="1" si="19"/>
        <v>-8.7810000000000006</v>
      </c>
      <c r="AF55" s="14">
        <f t="shared" ca="1" si="19"/>
        <v>-8.7249999999999996</v>
      </c>
      <c r="AG55" s="14">
        <f t="shared" ca="1" si="19"/>
        <v>-8.7070000000000007</v>
      </c>
      <c r="AH55" s="14">
        <f t="shared" ca="1" si="19"/>
        <v>-8.7110000000000003</v>
      </c>
      <c r="AI55" s="14">
        <f t="shared" ca="1" si="19"/>
        <v>-8.73</v>
      </c>
      <c r="AJ55" s="14">
        <f t="shared" ca="1" si="19"/>
        <v>-8.7550000000000008</v>
      </c>
      <c r="AK55" s="14">
        <f t="shared" ca="1" si="19"/>
        <v>-8.7850000000000001</v>
      </c>
      <c r="AL55" s="14">
        <f t="shared" ca="1" si="19"/>
        <v>-8.8179999999999996</v>
      </c>
      <c r="AM55" s="14">
        <f t="shared" ca="1" si="19"/>
        <v>0</v>
      </c>
      <c r="AN55" s="14">
        <f t="shared" ca="1" si="19"/>
        <v>0</v>
      </c>
      <c r="AO55" s="14">
        <f t="shared" ca="1" si="19"/>
        <v>0</v>
      </c>
      <c r="AP55" s="14">
        <f t="shared" ca="1" si="19"/>
        <v>0</v>
      </c>
      <c r="AQ55" s="14">
        <f t="shared" ca="1" si="19"/>
        <v>0</v>
      </c>
      <c r="AR55" s="14">
        <f t="shared" ca="1" si="19"/>
        <v>0</v>
      </c>
      <c r="AS55" s="14">
        <f t="shared" ca="1" si="19"/>
        <v>0</v>
      </c>
      <c r="AT55" s="14">
        <f t="shared" ca="1" si="19"/>
        <v>0</v>
      </c>
      <c r="AU55" s="14">
        <f t="shared" ca="1" si="19"/>
        <v>0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8"/>
    </row>
    <row r="56" spans="1:71" ht="21" customHeight="1" outlineLevel="1" thickBot="1" x14ac:dyDescent="0.4">
      <c r="A56" s="5">
        <f t="shared" ref="A56:E65" si="20">A14</f>
        <v>0</v>
      </c>
      <c r="B56" s="5">
        <f t="shared" si="20"/>
        <v>1</v>
      </c>
      <c r="C56" s="5">
        <f t="shared" si="20"/>
        <v>0</v>
      </c>
      <c r="D56" s="5">
        <f t="shared" si="20"/>
        <v>0</v>
      </c>
      <c r="E56" s="6" t="str">
        <f t="shared" si="20"/>
        <v>(l)Se[A]</v>
      </c>
      <c r="F56" s="14">
        <f t="shared" ref="F56:U65" ca="1" si="21">$A56*H.Ar + $B56*H.Se + $C56*H.Ge + $D56*H.Ga</f>
        <v>-23.18</v>
      </c>
      <c r="G56" s="14">
        <f t="shared" ca="1" si="21"/>
        <v>-22.16</v>
      </c>
      <c r="H56" s="14">
        <f t="shared" ca="1" si="21"/>
        <v>-21.41</v>
      </c>
      <c r="I56" s="14">
        <f t="shared" ca="1" si="21"/>
        <v>-20.95</v>
      </c>
      <c r="J56" s="14">
        <f t="shared" ca="1" si="21"/>
        <v>-20.77</v>
      </c>
      <c r="K56" s="14">
        <f t="shared" ca="1" si="21"/>
        <v>-21.43</v>
      </c>
      <c r="L56" s="14">
        <f t="shared" ca="1" si="21"/>
        <v>-21.58</v>
      </c>
      <c r="M56" s="14">
        <f t="shared" ca="1" si="21"/>
        <v>-21.83</v>
      </c>
      <c r="N56" s="14">
        <f t="shared" ca="1" si="21"/>
        <v>-22.08</v>
      </c>
      <c r="O56" s="14">
        <f t="shared" ca="1" si="21"/>
        <v>-22.32</v>
      </c>
      <c r="P56" s="14">
        <f t="shared" ca="1" si="21"/>
        <v>-22.53</v>
      </c>
      <c r="Q56" s="14">
        <f t="shared" ca="1" si="21"/>
        <v>-22.73</v>
      </c>
      <c r="R56" s="14">
        <f t="shared" ca="1" si="21"/>
        <v>-22.93</v>
      </c>
      <c r="S56" s="14">
        <f t="shared" ca="1" si="21"/>
        <v>-23.15</v>
      </c>
      <c r="T56" s="14">
        <f t="shared" ca="1" si="21"/>
        <v>-23.37</v>
      </c>
      <c r="U56" s="14">
        <f t="shared" ca="1" si="21"/>
        <v>-23.6</v>
      </c>
      <c r="V56" s="14">
        <f t="shared" ca="1" si="19"/>
        <v>-23.84</v>
      </c>
      <c r="W56" s="14">
        <f t="shared" ca="1" si="19"/>
        <v>-24.07</v>
      </c>
      <c r="X56" s="14">
        <f t="shared" ca="1" si="19"/>
        <v>-24.31</v>
      </c>
      <c r="Y56" s="14">
        <f t="shared" ca="1" si="19"/>
        <v>-24.54</v>
      </c>
      <c r="Z56" s="14">
        <f t="shared" ca="1" si="19"/>
        <v>-24.77</v>
      </c>
      <c r="AA56" s="14">
        <f t="shared" ca="1" si="19"/>
        <v>-25</v>
      </c>
      <c r="AB56" s="14">
        <f t="shared" ca="1" si="19"/>
        <v>-25.9</v>
      </c>
      <c r="AC56" s="14">
        <f t="shared" ca="1" si="19"/>
        <v>-26.75</v>
      </c>
      <c r="AD56" s="14">
        <f t="shared" ca="1" si="19"/>
        <v>-27.55</v>
      </c>
      <c r="AE56" s="14">
        <f t="shared" ca="1" si="19"/>
        <v>-27.75</v>
      </c>
      <c r="AF56" s="14">
        <f t="shared" ca="1" si="19"/>
        <v>-27.95</v>
      </c>
      <c r="AG56" s="14">
        <f t="shared" ca="1" si="19"/>
        <v>-28.15</v>
      </c>
      <c r="AH56" s="14">
        <f t="shared" ca="1" si="19"/>
        <v>-28.35</v>
      </c>
      <c r="AI56" s="14">
        <f t="shared" ca="1" si="19"/>
        <v>-28.54</v>
      </c>
      <c r="AJ56" s="14">
        <f t="shared" ca="1" si="19"/>
        <v>-28.74</v>
      </c>
      <c r="AK56" s="14">
        <f t="shared" ca="1" si="19"/>
        <v>-28.94</v>
      </c>
      <c r="AL56" s="14">
        <f t="shared" ca="1" si="19"/>
        <v>-29.13</v>
      </c>
      <c r="AM56" s="14">
        <f t="shared" ca="1" si="19"/>
        <v>0</v>
      </c>
      <c r="AN56" s="14">
        <f t="shared" ca="1" si="19"/>
        <v>0</v>
      </c>
      <c r="AO56" s="14">
        <f t="shared" ca="1" si="19"/>
        <v>0</v>
      </c>
      <c r="AP56" s="14">
        <f t="shared" ca="1" si="19"/>
        <v>0</v>
      </c>
      <c r="AQ56" s="14">
        <f t="shared" ca="1" si="19"/>
        <v>0</v>
      </c>
      <c r="AR56" s="14">
        <f t="shared" ca="1" si="19"/>
        <v>0</v>
      </c>
      <c r="AS56" s="14">
        <f t="shared" ca="1" si="19"/>
        <v>0</v>
      </c>
      <c r="AT56" s="14">
        <f t="shared" ca="1" si="19"/>
        <v>0</v>
      </c>
      <c r="AU56" s="14">
        <f t="shared" ca="1" si="19"/>
        <v>0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8"/>
    </row>
    <row r="57" spans="1:71" ht="21" customHeight="1" outlineLevel="1" thickBot="1" x14ac:dyDescent="0.4">
      <c r="A57" s="5">
        <f t="shared" si="20"/>
        <v>0</v>
      </c>
      <c r="B57" s="5">
        <f t="shared" si="20"/>
        <v>1</v>
      </c>
      <c r="C57" s="5">
        <f t="shared" si="20"/>
        <v>0</v>
      </c>
      <c r="D57" s="5">
        <f t="shared" si="20"/>
        <v>0</v>
      </c>
      <c r="E57" s="6" t="str">
        <f t="shared" si="20"/>
        <v>(l)Se[M]</v>
      </c>
      <c r="F57" s="14">
        <f t="shared" ca="1" si="21"/>
        <v>-23.18</v>
      </c>
      <c r="G57" s="14">
        <f t="shared" ca="1" si="19"/>
        <v>-22.16</v>
      </c>
      <c r="H57" s="14">
        <f t="shared" ca="1" si="19"/>
        <v>-21.41</v>
      </c>
      <c r="I57" s="14">
        <f t="shared" ca="1" si="19"/>
        <v>-20.95</v>
      </c>
      <c r="J57" s="14">
        <f t="shared" ca="1" si="19"/>
        <v>-20.77</v>
      </c>
      <c r="K57" s="14">
        <f t="shared" ca="1" si="19"/>
        <v>-21.43</v>
      </c>
      <c r="L57" s="14">
        <f t="shared" ca="1" si="19"/>
        <v>-21.58</v>
      </c>
      <c r="M57" s="14">
        <f t="shared" ca="1" si="19"/>
        <v>-21.83</v>
      </c>
      <c r="N57" s="14">
        <f t="shared" ca="1" si="19"/>
        <v>-22.08</v>
      </c>
      <c r="O57" s="14">
        <f t="shared" ca="1" si="19"/>
        <v>-22.32</v>
      </c>
      <c r="P57" s="14">
        <f t="shared" ca="1" si="19"/>
        <v>-22.53</v>
      </c>
      <c r="Q57" s="14">
        <f t="shared" ca="1" si="19"/>
        <v>-22.73</v>
      </c>
      <c r="R57" s="14">
        <f t="shared" ca="1" si="19"/>
        <v>-22.93</v>
      </c>
      <c r="S57" s="14">
        <f t="shared" ca="1" si="19"/>
        <v>-23.15</v>
      </c>
      <c r="T57" s="14">
        <f t="shared" ca="1" si="19"/>
        <v>-23.37</v>
      </c>
      <c r="U57" s="14">
        <f t="shared" ca="1" si="19"/>
        <v>-23.6</v>
      </c>
      <c r="V57" s="14">
        <f t="shared" ca="1" si="19"/>
        <v>-23.84</v>
      </c>
      <c r="W57" s="14">
        <f t="shared" ca="1" si="19"/>
        <v>-24.07</v>
      </c>
      <c r="X57" s="14">
        <f t="shared" ca="1" si="19"/>
        <v>-24.31</v>
      </c>
      <c r="Y57" s="14">
        <f t="shared" ca="1" si="19"/>
        <v>-24.54</v>
      </c>
      <c r="Z57" s="14">
        <f t="shared" ca="1" si="19"/>
        <v>-24.77</v>
      </c>
      <c r="AA57" s="14">
        <f t="shared" ca="1" si="19"/>
        <v>-25</v>
      </c>
      <c r="AB57" s="14">
        <f t="shared" ca="1" si="19"/>
        <v>-25.9</v>
      </c>
      <c r="AC57" s="14">
        <f t="shared" ca="1" si="19"/>
        <v>-26.75</v>
      </c>
      <c r="AD57" s="14">
        <f t="shared" ca="1" si="19"/>
        <v>-27.55</v>
      </c>
      <c r="AE57" s="14">
        <f t="shared" ca="1" si="19"/>
        <v>-27.75</v>
      </c>
      <c r="AF57" s="14">
        <f t="shared" ca="1" si="19"/>
        <v>-27.95</v>
      </c>
      <c r="AG57" s="14">
        <f t="shared" ca="1" si="19"/>
        <v>-28.15</v>
      </c>
      <c r="AH57" s="14">
        <f t="shared" ca="1" si="19"/>
        <v>-28.35</v>
      </c>
      <c r="AI57" s="14">
        <f t="shared" ca="1" si="19"/>
        <v>-28.54</v>
      </c>
      <c r="AJ57" s="14">
        <f t="shared" ca="1" si="19"/>
        <v>-28.74</v>
      </c>
      <c r="AK57" s="14">
        <f t="shared" ca="1" si="19"/>
        <v>-28.94</v>
      </c>
      <c r="AL57" s="14">
        <f t="shared" ca="1" si="19"/>
        <v>-29.13</v>
      </c>
      <c r="AM57" s="14">
        <f t="shared" ca="1" si="19"/>
        <v>0</v>
      </c>
      <c r="AN57" s="14">
        <f t="shared" ca="1" si="19"/>
        <v>0</v>
      </c>
      <c r="AO57" s="14">
        <f t="shared" ca="1" si="19"/>
        <v>0</v>
      </c>
      <c r="AP57" s="14">
        <f t="shared" ca="1" si="19"/>
        <v>0</v>
      </c>
      <c r="AQ57" s="14">
        <f t="shared" ca="1" si="19"/>
        <v>0</v>
      </c>
      <c r="AR57" s="14">
        <f t="shared" ca="1" si="19"/>
        <v>0</v>
      </c>
      <c r="AS57" s="14">
        <f t="shared" ca="1" si="19"/>
        <v>0</v>
      </c>
      <c r="AT57" s="14">
        <f t="shared" ca="1" si="19"/>
        <v>0</v>
      </c>
      <c r="AU57" s="14">
        <f t="shared" ca="1" si="19"/>
        <v>0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8"/>
    </row>
    <row r="58" spans="1:71" ht="21" customHeight="1" outlineLevel="1" thickBot="1" x14ac:dyDescent="0.4">
      <c r="A58" s="5">
        <f t="shared" si="20"/>
        <v>0</v>
      </c>
      <c r="B58" s="5">
        <f t="shared" si="20"/>
        <v>1</v>
      </c>
      <c r="C58" s="5">
        <f t="shared" si="20"/>
        <v>0</v>
      </c>
      <c r="D58" s="5">
        <f t="shared" si="20"/>
        <v>0</v>
      </c>
      <c r="E58" s="6" t="str">
        <f t="shared" si="20"/>
        <v>(l)Se</v>
      </c>
      <c r="F58" s="14">
        <f t="shared" ca="1" si="21"/>
        <v>-23.18</v>
      </c>
      <c r="G58" s="14">
        <f t="shared" ca="1" si="19"/>
        <v>-22.16</v>
      </c>
      <c r="H58" s="14">
        <f t="shared" ca="1" si="19"/>
        <v>-21.41</v>
      </c>
      <c r="I58" s="14">
        <f t="shared" ca="1" si="19"/>
        <v>-20.95</v>
      </c>
      <c r="J58" s="14">
        <f t="shared" ca="1" si="19"/>
        <v>-20.77</v>
      </c>
      <c r="K58" s="14">
        <f t="shared" ca="1" si="19"/>
        <v>-21.43</v>
      </c>
      <c r="L58" s="14">
        <f t="shared" ca="1" si="19"/>
        <v>-21.58</v>
      </c>
      <c r="M58" s="14">
        <f t="shared" ca="1" si="19"/>
        <v>-21.83</v>
      </c>
      <c r="N58" s="14">
        <f t="shared" ca="1" si="19"/>
        <v>-22.08</v>
      </c>
      <c r="O58" s="14">
        <f t="shared" ca="1" si="19"/>
        <v>-22.32</v>
      </c>
      <c r="P58" s="14">
        <f t="shared" ca="1" si="19"/>
        <v>-22.53</v>
      </c>
      <c r="Q58" s="14">
        <f t="shared" ca="1" si="19"/>
        <v>-22.73</v>
      </c>
      <c r="R58" s="14">
        <f t="shared" ca="1" si="19"/>
        <v>-22.93</v>
      </c>
      <c r="S58" s="14">
        <f t="shared" ca="1" si="19"/>
        <v>-23.15</v>
      </c>
      <c r="T58" s="14">
        <f t="shared" ca="1" si="19"/>
        <v>-23.37</v>
      </c>
      <c r="U58" s="14">
        <f t="shared" ca="1" si="19"/>
        <v>-23.6</v>
      </c>
      <c r="V58" s="14">
        <f t="shared" ca="1" si="19"/>
        <v>-23.84</v>
      </c>
      <c r="W58" s="14">
        <f t="shared" ca="1" si="19"/>
        <v>-24.07</v>
      </c>
      <c r="X58" s="14">
        <f t="shared" ca="1" si="19"/>
        <v>-24.31</v>
      </c>
      <c r="Y58" s="14">
        <f t="shared" ca="1" si="19"/>
        <v>-24.54</v>
      </c>
      <c r="Z58" s="14">
        <f t="shared" ca="1" si="19"/>
        <v>-24.77</v>
      </c>
      <c r="AA58" s="14">
        <f t="shared" ca="1" si="19"/>
        <v>-25</v>
      </c>
      <c r="AB58" s="14">
        <f t="shared" ca="1" si="19"/>
        <v>-25.9</v>
      </c>
      <c r="AC58" s="14">
        <f t="shared" ca="1" si="19"/>
        <v>-26.75</v>
      </c>
      <c r="AD58" s="14">
        <f t="shared" ca="1" si="19"/>
        <v>-27.55</v>
      </c>
      <c r="AE58" s="14">
        <f t="shared" ca="1" si="19"/>
        <v>-27.75</v>
      </c>
      <c r="AF58" s="14">
        <f t="shared" ca="1" si="19"/>
        <v>-27.95</v>
      </c>
      <c r="AG58" s="14">
        <f t="shared" ca="1" si="19"/>
        <v>-28.15</v>
      </c>
      <c r="AH58" s="14">
        <f t="shared" ref="G58:BR62" ca="1" si="22">$A58*H.Ar + $B58*H.Se + $C58*H.Ge + $D58*H.Ga</f>
        <v>-28.35</v>
      </c>
      <c r="AI58" s="14">
        <f t="shared" ca="1" si="22"/>
        <v>-28.54</v>
      </c>
      <c r="AJ58" s="14">
        <f t="shared" ca="1" si="22"/>
        <v>-28.74</v>
      </c>
      <c r="AK58" s="14">
        <f t="shared" ca="1" si="22"/>
        <v>-28.94</v>
      </c>
      <c r="AL58" s="14">
        <f t="shared" ca="1" si="22"/>
        <v>-29.13</v>
      </c>
      <c r="AM58" s="14">
        <f t="shared" ca="1" si="22"/>
        <v>0</v>
      </c>
      <c r="AN58" s="14">
        <f t="shared" ca="1" si="22"/>
        <v>0</v>
      </c>
      <c r="AO58" s="14">
        <f t="shared" ca="1" si="22"/>
        <v>0</v>
      </c>
      <c r="AP58" s="14">
        <f t="shared" ca="1" si="22"/>
        <v>0</v>
      </c>
      <c r="AQ58" s="14">
        <f t="shared" ca="1" si="22"/>
        <v>0</v>
      </c>
      <c r="AR58" s="14">
        <f t="shared" ca="1" si="22"/>
        <v>0</v>
      </c>
      <c r="AS58" s="14">
        <f t="shared" ca="1" si="22"/>
        <v>0</v>
      </c>
      <c r="AT58" s="14">
        <f t="shared" ca="1" si="22"/>
        <v>0</v>
      </c>
      <c r="AU58" s="14">
        <f t="shared" ca="1" si="22"/>
        <v>0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8"/>
    </row>
    <row r="59" spans="1:71" ht="21" customHeight="1" outlineLevel="1" thickBot="1" x14ac:dyDescent="0.4">
      <c r="A59" s="5">
        <f t="shared" si="20"/>
        <v>0</v>
      </c>
      <c r="B59" s="5">
        <f t="shared" si="20"/>
        <v>0</v>
      </c>
      <c r="C59" s="5">
        <f t="shared" si="20"/>
        <v>0</v>
      </c>
      <c r="D59" s="5">
        <f t="shared" si="20"/>
        <v>1</v>
      </c>
      <c r="E59" s="6" t="str">
        <f t="shared" si="20"/>
        <v>(2)Ga[l]</v>
      </c>
      <c r="F59" s="14">
        <f t="shared" ca="1" si="21"/>
        <v>-66.91</v>
      </c>
      <c r="G59" s="14">
        <f t="shared" ca="1" si="22"/>
        <v>-63.3</v>
      </c>
      <c r="H59" s="14">
        <f t="shared" ca="1" si="22"/>
        <v>-59.86</v>
      </c>
      <c r="I59" s="14">
        <f t="shared" ca="1" si="22"/>
        <v>-56.47</v>
      </c>
      <c r="J59" s="14">
        <f t="shared" ca="1" si="22"/>
        <v>-53.1</v>
      </c>
      <c r="K59" s="14">
        <f t="shared" ca="1" si="22"/>
        <v>-40.57</v>
      </c>
      <c r="L59" s="14">
        <f t="shared" ca="1" si="22"/>
        <v>-38.07</v>
      </c>
      <c r="M59" s="14">
        <f t="shared" ca="1" si="22"/>
        <v>-35.61</v>
      </c>
      <c r="N59" s="14">
        <f t="shared" ca="1" si="22"/>
        <v>-33.33</v>
      </c>
      <c r="O59" s="14">
        <f t="shared" ca="1" si="22"/>
        <v>-31.25</v>
      </c>
      <c r="P59" s="14">
        <f t="shared" ca="1" si="22"/>
        <v>-29.37</v>
      </c>
      <c r="Q59" s="14">
        <f t="shared" ca="1" si="22"/>
        <v>-27.66</v>
      </c>
      <c r="R59" s="14">
        <f t="shared" ca="1" si="22"/>
        <v>-26.06</v>
      </c>
      <c r="S59" s="14">
        <f t="shared" ca="1" si="22"/>
        <v>-24.55</v>
      </c>
      <c r="T59" s="14">
        <f t="shared" ca="1" si="22"/>
        <v>-23.13</v>
      </c>
      <c r="U59" s="14">
        <f t="shared" ca="1" si="22"/>
        <v>-21.83</v>
      </c>
      <c r="V59" s="14">
        <f t="shared" ca="1" si="22"/>
        <v>-20.63</v>
      </c>
      <c r="W59" s="14">
        <f t="shared" ca="1" si="22"/>
        <v>-19.53</v>
      </c>
      <c r="X59" s="14">
        <f t="shared" ca="1" si="22"/>
        <v>-18.5</v>
      </c>
      <c r="Y59" s="14">
        <f t="shared" ca="1" si="22"/>
        <v>-17.53</v>
      </c>
      <c r="Z59" s="14">
        <f t="shared" ca="1" si="22"/>
        <v>-16.62</v>
      </c>
      <c r="AA59" s="14">
        <f t="shared" ca="1" si="22"/>
        <v>-15.74</v>
      </c>
      <c r="AB59" s="14">
        <f t="shared" ca="1" si="22"/>
        <v>-12.63</v>
      </c>
      <c r="AC59" s="14">
        <f t="shared" ca="1" si="22"/>
        <v>-10.17</v>
      </c>
      <c r="AD59" s="14">
        <f t="shared" ca="1" si="22"/>
        <v>-8.891</v>
      </c>
      <c r="AE59" s="14">
        <f t="shared" ca="1" si="22"/>
        <v>-8.7810000000000006</v>
      </c>
      <c r="AF59" s="14">
        <f t="shared" ca="1" si="22"/>
        <v>-8.7249999999999996</v>
      </c>
      <c r="AG59" s="14">
        <f t="shared" ca="1" si="22"/>
        <v>-8.7070000000000007</v>
      </c>
      <c r="AH59" s="14">
        <f t="shared" ca="1" si="22"/>
        <v>-8.7110000000000003</v>
      </c>
      <c r="AI59" s="14">
        <f t="shared" ca="1" si="22"/>
        <v>-8.73</v>
      </c>
      <c r="AJ59" s="14">
        <f t="shared" ca="1" si="22"/>
        <v>-8.7550000000000008</v>
      </c>
      <c r="AK59" s="14">
        <f t="shared" ca="1" si="22"/>
        <v>-8.7850000000000001</v>
      </c>
      <c r="AL59" s="14">
        <f t="shared" ca="1" si="22"/>
        <v>-8.8179999999999996</v>
      </c>
      <c r="AM59" s="14">
        <f t="shared" ca="1" si="22"/>
        <v>0</v>
      </c>
      <c r="AN59" s="14">
        <f t="shared" ca="1" si="22"/>
        <v>0</v>
      </c>
      <c r="AO59" s="14">
        <f t="shared" ca="1" si="22"/>
        <v>0</v>
      </c>
      <c r="AP59" s="14">
        <f t="shared" ca="1" si="22"/>
        <v>0</v>
      </c>
      <c r="AQ59" s="14">
        <f t="shared" ca="1" si="22"/>
        <v>0</v>
      </c>
      <c r="AR59" s="14">
        <f t="shared" ca="1" si="22"/>
        <v>0</v>
      </c>
      <c r="AS59" s="14">
        <f t="shared" ca="1" si="22"/>
        <v>0</v>
      </c>
      <c r="AT59" s="14">
        <f t="shared" ca="1" si="22"/>
        <v>0</v>
      </c>
      <c r="AU59" s="14">
        <f t="shared" ca="1" si="22"/>
        <v>0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8"/>
    </row>
    <row r="60" spans="1:71" ht="21" customHeight="1" outlineLevel="1" thickBot="1" x14ac:dyDescent="0.4">
      <c r="A60" s="5">
        <f t="shared" si="20"/>
        <v>1</v>
      </c>
      <c r="B60" s="5">
        <f t="shared" si="20"/>
        <v>0</v>
      </c>
      <c r="C60" s="5">
        <f t="shared" si="20"/>
        <v>0</v>
      </c>
      <c r="D60" s="5">
        <f t="shared" si="20"/>
        <v>0</v>
      </c>
      <c r="E60" s="6" t="str">
        <f t="shared" si="20"/>
        <v>H (Ar)</v>
      </c>
      <c r="F60" s="14">
        <f t="shared" ca="1" si="21"/>
        <v>-18.91</v>
      </c>
      <c r="G60" s="14">
        <f t="shared" ca="1" si="22"/>
        <v>-18.920000000000002</v>
      </c>
      <c r="H60" s="14">
        <f t="shared" ca="1" si="22"/>
        <v>-18.95</v>
      </c>
      <c r="I60" s="14">
        <f t="shared" ca="1" si="22"/>
        <v>-19</v>
      </c>
      <c r="J60" s="14">
        <f t="shared" ca="1" si="22"/>
        <v>-19.059999999999999</v>
      </c>
      <c r="K60" s="14">
        <f t="shared" ca="1" si="22"/>
        <v>-19.2</v>
      </c>
      <c r="L60" s="14">
        <f t="shared" ca="1" si="22"/>
        <v>-19.239999999999998</v>
      </c>
      <c r="M60" s="14">
        <f t="shared" ca="1" si="22"/>
        <v>-19.260000000000002</v>
      </c>
      <c r="N60" s="14">
        <f t="shared" ca="1" si="22"/>
        <v>-19.260000000000002</v>
      </c>
      <c r="O60" s="14">
        <f t="shared" ca="1" si="22"/>
        <v>-19.23</v>
      </c>
      <c r="P60" s="14">
        <f t="shared" ca="1" si="22"/>
        <v>-19.170000000000002</v>
      </c>
      <c r="Q60" s="14">
        <f t="shared" ca="1" si="22"/>
        <v>-19.100000000000001</v>
      </c>
      <c r="R60" s="14">
        <f t="shared" ca="1" si="22"/>
        <v>-19.05</v>
      </c>
      <c r="S60" s="14">
        <f t="shared" ca="1" si="22"/>
        <v>-19.04</v>
      </c>
      <c r="T60" s="14">
        <f t="shared" ca="1" si="22"/>
        <v>-19.04</v>
      </c>
      <c r="U60" s="14">
        <f t="shared" ca="1" si="22"/>
        <v>-19.059999999999999</v>
      </c>
      <c r="V60" s="14">
        <f t="shared" ca="1" si="22"/>
        <v>-19.09</v>
      </c>
      <c r="W60" s="14">
        <f t="shared" ca="1" si="22"/>
        <v>-19.12</v>
      </c>
      <c r="X60" s="14">
        <f t="shared" ca="1" si="22"/>
        <v>-19.149999999999999</v>
      </c>
      <c r="Y60" s="14">
        <f t="shared" ca="1" si="22"/>
        <v>-19.18</v>
      </c>
      <c r="Z60" s="14">
        <f t="shared" ca="1" si="22"/>
        <v>-19.21</v>
      </c>
      <c r="AA60" s="14">
        <f t="shared" ca="1" si="22"/>
        <v>-19.25</v>
      </c>
      <c r="AB60" s="14">
        <f t="shared" ca="1" si="22"/>
        <v>-19.38</v>
      </c>
      <c r="AC60" s="14">
        <f t="shared" ca="1" si="22"/>
        <v>-19.510000000000002</v>
      </c>
      <c r="AD60" s="14">
        <f t="shared" ca="1" si="22"/>
        <v>-19.64</v>
      </c>
      <c r="AE60" s="14">
        <f t="shared" ca="1" si="22"/>
        <v>-19.670000000000002</v>
      </c>
      <c r="AF60" s="14">
        <f t="shared" ca="1" si="22"/>
        <v>-19.7</v>
      </c>
      <c r="AG60" s="14">
        <f t="shared" ca="1" si="22"/>
        <v>-19.73</v>
      </c>
      <c r="AH60" s="14">
        <f t="shared" ca="1" si="22"/>
        <v>-19.760000000000002</v>
      </c>
      <c r="AI60" s="14">
        <f t="shared" ca="1" si="22"/>
        <v>-19.79</v>
      </c>
      <c r="AJ60" s="14">
        <f t="shared" ca="1" si="22"/>
        <v>-19.82</v>
      </c>
      <c r="AK60" s="14">
        <f t="shared" ca="1" si="22"/>
        <v>-19.850000000000001</v>
      </c>
      <c r="AL60" s="14">
        <f t="shared" ca="1" si="22"/>
        <v>-19.88</v>
      </c>
      <c r="AM60" s="14">
        <f t="shared" ca="1" si="22"/>
        <v>0</v>
      </c>
      <c r="AN60" s="14">
        <f t="shared" ca="1" si="22"/>
        <v>0</v>
      </c>
      <c r="AO60" s="14">
        <f t="shared" ca="1" si="22"/>
        <v>0</v>
      </c>
      <c r="AP60" s="14">
        <f t="shared" ca="1" si="22"/>
        <v>0</v>
      </c>
      <c r="AQ60" s="14">
        <f t="shared" ca="1" si="22"/>
        <v>0</v>
      </c>
      <c r="AR60" s="14">
        <f t="shared" ca="1" si="22"/>
        <v>0</v>
      </c>
      <c r="AS60" s="14">
        <f t="shared" ca="1" si="22"/>
        <v>0</v>
      </c>
      <c r="AT60" s="14">
        <f t="shared" ca="1" si="22"/>
        <v>0</v>
      </c>
      <c r="AU60" s="14">
        <f t="shared" ca="1" si="22"/>
        <v>0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8"/>
    </row>
    <row r="61" spans="1:71" ht="21" customHeight="1" outlineLevel="1" thickBot="1" x14ac:dyDescent="0.4">
      <c r="A61" s="5">
        <f t="shared" si="20"/>
        <v>0</v>
      </c>
      <c r="B61" s="5">
        <f t="shared" si="20"/>
        <v>0</v>
      </c>
      <c r="C61" s="5">
        <f t="shared" si="20"/>
        <v>0</v>
      </c>
      <c r="D61" s="5">
        <f t="shared" si="20"/>
        <v>1</v>
      </c>
      <c r="E61" s="6" t="str">
        <f t="shared" si="20"/>
        <v>H (Ga)</v>
      </c>
      <c r="F61" s="14">
        <f t="shared" ca="1" si="21"/>
        <v>-66.91</v>
      </c>
      <c r="G61" s="14">
        <f t="shared" ca="1" si="22"/>
        <v>-63.3</v>
      </c>
      <c r="H61" s="14">
        <f t="shared" ca="1" si="22"/>
        <v>-59.86</v>
      </c>
      <c r="I61" s="14">
        <f t="shared" ca="1" si="22"/>
        <v>-56.47</v>
      </c>
      <c r="J61" s="14">
        <f t="shared" ca="1" si="22"/>
        <v>-53.1</v>
      </c>
      <c r="K61" s="14">
        <f t="shared" ca="1" si="22"/>
        <v>-40.57</v>
      </c>
      <c r="L61" s="14">
        <f t="shared" ca="1" si="22"/>
        <v>-38.07</v>
      </c>
      <c r="M61" s="14">
        <f t="shared" ca="1" si="22"/>
        <v>-35.61</v>
      </c>
      <c r="N61" s="14">
        <f t="shared" ca="1" si="22"/>
        <v>-33.33</v>
      </c>
      <c r="O61" s="14">
        <f t="shared" ca="1" si="22"/>
        <v>-31.25</v>
      </c>
      <c r="P61" s="14">
        <f t="shared" ca="1" si="22"/>
        <v>-29.37</v>
      </c>
      <c r="Q61" s="14">
        <f t="shared" ca="1" si="22"/>
        <v>-27.66</v>
      </c>
      <c r="R61" s="14">
        <f t="shared" ca="1" si="22"/>
        <v>-26.06</v>
      </c>
      <c r="S61" s="14">
        <f t="shared" ca="1" si="22"/>
        <v>-24.55</v>
      </c>
      <c r="T61" s="14">
        <f t="shared" ca="1" si="22"/>
        <v>-23.13</v>
      </c>
      <c r="U61" s="14">
        <f t="shared" ca="1" si="22"/>
        <v>-21.83</v>
      </c>
      <c r="V61" s="14">
        <f t="shared" ca="1" si="22"/>
        <v>-20.63</v>
      </c>
      <c r="W61" s="14">
        <f t="shared" ca="1" si="22"/>
        <v>-19.53</v>
      </c>
      <c r="X61" s="14">
        <f t="shared" ca="1" si="22"/>
        <v>-18.5</v>
      </c>
      <c r="Y61" s="14">
        <f t="shared" ca="1" si="22"/>
        <v>-17.53</v>
      </c>
      <c r="Z61" s="14">
        <f t="shared" ca="1" si="22"/>
        <v>-16.62</v>
      </c>
      <c r="AA61" s="14">
        <f t="shared" ca="1" si="22"/>
        <v>-15.74</v>
      </c>
      <c r="AB61" s="14">
        <f t="shared" ca="1" si="22"/>
        <v>-12.63</v>
      </c>
      <c r="AC61" s="14">
        <f t="shared" ca="1" si="22"/>
        <v>-10.17</v>
      </c>
      <c r="AD61" s="14">
        <f t="shared" ca="1" si="22"/>
        <v>-8.891</v>
      </c>
      <c r="AE61" s="14">
        <f t="shared" ca="1" si="22"/>
        <v>-8.7810000000000006</v>
      </c>
      <c r="AF61" s="14">
        <f t="shared" ca="1" si="22"/>
        <v>-8.7249999999999996</v>
      </c>
      <c r="AG61" s="14">
        <f t="shared" ca="1" si="22"/>
        <v>-8.7070000000000007</v>
      </c>
      <c r="AH61" s="14">
        <f t="shared" ca="1" si="22"/>
        <v>-8.7110000000000003</v>
      </c>
      <c r="AI61" s="14">
        <f t="shared" ca="1" si="22"/>
        <v>-8.73</v>
      </c>
      <c r="AJ61" s="14">
        <f t="shared" ca="1" si="22"/>
        <v>-8.7550000000000008</v>
      </c>
      <c r="AK61" s="14">
        <f t="shared" ca="1" si="22"/>
        <v>-8.7850000000000001</v>
      </c>
      <c r="AL61" s="14">
        <f t="shared" ca="1" si="22"/>
        <v>-8.8179999999999996</v>
      </c>
      <c r="AM61" s="14">
        <f t="shared" ca="1" si="22"/>
        <v>0</v>
      </c>
      <c r="AN61" s="14">
        <f t="shared" ca="1" si="22"/>
        <v>0</v>
      </c>
      <c r="AO61" s="14">
        <f t="shared" ca="1" si="22"/>
        <v>0</v>
      </c>
      <c r="AP61" s="14">
        <f t="shared" ca="1" si="22"/>
        <v>0</v>
      </c>
      <c r="AQ61" s="14">
        <f t="shared" ca="1" si="22"/>
        <v>0</v>
      </c>
      <c r="AR61" s="14">
        <f t="shared" ca="1" si="22"/>
        <v>0</v>
      </c>
      <c r="AS61" s="14">
        <f t="shared" ca="1" si="22"/>
        <v>0</v>
      </c>
      <c r="AT61" s="14">
        <f t="shared" ca="1" si="22"/>
        <v>0</v>
      </c>
      <c r="AU61" s="14">
        <f t="shared" ca="1" si="22"/>
        <v>0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8"/>
    </row>
    <row r="62" spans="1:71" ht="21" customHeight="1" outlineLevel="1" thickBot="1" x14ac:dyDescent="0.4">
      <c r="A62" s="5">
        <f t="shared" si="20"/>
        <v>0</v>
      </c>
      <c r="B62" s="5">
        <f t="shared" si="20"/>
        <v>0</v>
      </c>
      <c r="C62" s="5">
        <f t="shared" si="20"/>
        <v>1</v>
      </c>
      <c r="D62" s="5">
        <f t="shared" si="20"/>
        <v>0</v>
      </c>
      <c r="E62" s="6" t="str">
        <f t="shared" si="20"/>
        <v>H (Ge)</v>
      </c>
      <c r="F62" s="14">
        <f t="shared" ca="1" si="21"/>
        <v>-18</v>
      </c>
      <c r="G62" s="14">
        <f t="shared" ca="1" si="22"/>
        <v>-17.23</v>
      </c>
      <c r="H62" s="14">
        <f t="shared" ca="1" si="22"/>
        <v>-16.36</v>
      </c>
      <c r="I62" s="14">
        <f t="shared" ca="1" si="22"/>
        <v>-15.34</v>
      </c>
      <c r="J62" s="14">
        <f t="shared" ca="1" si="22"/>
        <v>-14.2</v>
      </c>
      <c r="K62" s="14">
        <f t="shared" ca="1" si="22"/>
        <v>-9.6679999999999993</v>
      </c>
      <c r="L62" s="14">
        <f t="shared" ca="1" si="22"/>
        <v>-8.7550000000000008</v>
      </c>
      <c r="M62" s="14">
        <f t="shared" ca="1" si="22"/>
        <v>-7.86</v>
      </c>
      <c r="N62" s="14">
        <f t="shared" ca="1" si="22"/>
        <v>-7.0519999999999996</v>
      </c>
      <c r="O62" s="14">
        <f t="shared" ca="1" si="22"/>
        <v>-6.3689999999999998</v>
      </c>
      <c r="P62" s="14">
        <f t="shared" ca="1" si="22"/>
        <v>-5.8680000000000003</v>
      </c>
      <c r="Q62" s="14">
        <f t="shared" ca="1" si="22"/>
        <v>-5.56</v>
      </c>
      <c r="R62" s="14">
        <f t="shared" ca="1" si="22"/>
        <v>-5.4009999999999998</v>
      </c>
      <c r="S62" s="14">
        <f t="shared" ca="1" si="22"/>
        <v>-5.3369999999999997</v>
      </c>
      <c r="T62" s="14">
        <f t="shared" ca="1" si="22"/>
        <v>-5.3289999999999997</v>
      </c>
      <c r="U62" s="14">
        <f t="shared" ca="1" si="22"/>
        <v>-5.3490000000000002</v>
      </c>
      <c r="V62" s="14">
        <f t="shared" ca="1" si="22"/>
        <v>-5.3819999999999997</v>
      </c>
      <c r="W62" s="14">
        <f t="shared" ca="1" si="22"/>
        <v>-5.42</v>
      </c>
      <c r="X62" s="14">
        <f t="shared" ca="1" si="22"/>
        <v>-5.46</v>
      </c>
      <c r="Y62" s="14">
        <f t="shared" ca="1" si="22"/>
        <v>-5.5</v>
      </c>
      <c r="Z62" s="14">
        <f t="shared" ca="1" si="22"/>
        <v>-5.54</v>
      </c>
      <c r="AA62" s="14">
        <f t="shared" ca="1" si="22"/>
        <v>-5.58</v>
      </c>
      <c r="AB62" s="14">
        <f t="shared" ca="1" si="22"/>
        <v>-5.7430000000000003</v>
      </c>
      <c r="AC62" s="14">
        <f t="shared" ca="1" si="22"/>
        <v>-5.9160000000000004</v>
      </c>
      <c r="AD62" s="14">
        <f t="shared" ca="1" si="22"/>
        <v>-6.1239999999999997</v>
      </c>
      <c r="AE62" s="14">
        <f t="shared" ca="1" si="22"/>
        <v>-6.1740000000000004</v>
      </c>
      <c r="AF62" s="14">
        <f t="shared" ca="1" si="22"/>
        <v>-6.22</v>
      </c>
      <c r="AG62" s="14">
        <f t="shared" ref="G62:BR66" ca="1" si="23">$A62*H.Ar + $B62*H.Se + $C62*H.Ge + $D62*H.Ga</f>
        <v>-6.2619999999999996</v>
      </c>
      <c r="AH62" s="14">
        <f t="shared" ca="1" si="23"/>
        <v>-6.3029999999999999</v>
      </c>
      <c r="AI62" s="14">
        <f t="shared" ca="1" si="23"/>
        <v>-6.3419999999999996</v>
      </c>
      <c r="AJ62" s="14">
        <f t="shared" ca="1" si="23"/>
        <v>-6.3789999999999996</v>
      </c>
      <c r="AK62" s="14">
        <f t="shared" ca="1" si="23"/>
        <v>-6.4160000000000004</v>
      </c>
      <c r="AL62" s="14">
        <f t="shared" ca="1" si="23"/>
        <v>-6.452</v>
      </c>
      <c r="AM62" s="14">
        <f t="shared" ca="1" si="23"/>
        <v>0</v>
      </c>
      <c r="AN62" s="14">
        <f t="shared" ca="1" si="23"/>
        <v>0</v>
      </c>
      <c r="AO62" s="14">
        <f t="shared" ca="1" si="23"/>
        <v>0</v>
      </c>
      <c r="AP62" s="14">
        <f t="shared" ca="1" si="23"/>
        <v>0</v>
      </c>
      <c r="AQ62" s="14">
        <f t="shared" ca="1" si="23"/>
        <v>0</v>
      </c>
      <c r="AR62" s="14">
        <f t="shared" ca="1" si="23"/>
        <v>0</v>
      </c>
      <c r="AS62" s="14">
        <f t="shared" ca="1" si="23"/>
        <v>0</v>
      </c>
      <c r="AT62" s="14">
        <f t="shared" ca="1" si="23"/>
        <v>0</v>
      </c>
      <c r="AU62" s="14">
        <f t="shared" ca="1" si="23"/>
        <v>0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8"/>
    </row>
    <row r="63" spans="1:71" ht="21" customHeight="1" outlineLevel="1" thickBot="1" x14ac:dyDescent="0.4">
      <c r="A63" s="5">
        <f t="shared" si="20"/>
        <v>0</v>
      </c>
      <c r="B63" s="5">
        <f t="shared" si="20"/>
        <v>1</v>
      </c>
      <c r="C63" s="5">
        <f t="shared" si="20"/>
        <v>0</v>
      </c>
      <c r="D63" s="5">
        <f t="shared" si="20"/>
        <v>0</v>
      </c>
      <c r="E63" s="6" t="str">
        <f t="shared" si="20"/>
        <v>H (Se)</v>
      </c>
      <c r="F63" s="14">
        <f t="shared" ca="1" si="21"/>
        <v>-23.18</v>
      </c>
      <c r="G63" s="14">
        <f t="shared" ca="1" si="23"/>
        <v>-22.16</v>
      </c>
      <c r="H63" s="14">
        <f t="shared" ca="1" si="23"/>
        <v>-21.41</v>
      </c>
      <c r="I63" s="14">
        <f t="shared" ca="1" si="23"/>
        <v>-20.95</v>
      </c>
      <c r="J63" s="14">
        <f t="shared" ca="1" si="23"/>
        <v>-20.77</v>
      </c>
      <c r="K63" s="14">
        <f t="shared" ca="1" si="23"/>
        <v>-21.43</v>
      </c>
      <c r="L63" s="14">
        <f t="shared" ca="1" si="23"/>
        <v>-21.58</v>
      </c>
      <c r="M63" s="14">
        <f t="shared" ca="1" si="23"/>
        <v>-21.83</v>
      </c>
      <c r="N63" s="14">
        <f t="shared" ca="1" si="23"/>
        <v>-22.08</v>
      </c>
      <c r="O63" s="14">
        <f t="shared" ca="1" si="23"/>
        <v>-22.32</v>
      </c>
      <c r="P63" s="14">
        <f t="shared" ca="1" si="23"/>
        <v>-22.53</v>
      </c>
      <c r="Q63" s="14">
        <f t="shared" ca="1" si="23"/>
        <v>-22.73</v>
      </c>
      <c r="R63" s="14">
        <f t="shared" ca="1" si="23"/>
        <v>-22.93</v>
      </c>
      <c r="S63" s="14">
        <f t="shared" ca="1" si="23"/>
        <v>-23.15</v>
      </c>
      <c r="T63" s="14">
        <f t="shared" ca="1" si="23"/>
        <v>-23.37</v>
      </c>
      <c r="U63" s="14">
        <f t="shared" ca="1" si="23"/>
        <v>-23.6</v>
      </c>
      <c r="V63" s="14">
        <f t="shared" ca="1" si="23"/>
        <v>-23.84</v>
      </c>
      <c r="W63" s="14">
        <f t="shared" ca="1" si="23"/>
        <v>-24.07</v>
      </c>
      <c r="X63" s="14">
        <f t="shared" ca="1" si="23"/>
        <v>-24.31</v>
      </c>
      <c r="Y63" s="14">
        <f t="shared" ca="1" si="23"/>
        <v>-24.54</v>
      </c>
      <c r="Z63" s="14">
        <f t="shared" ca="1" si="23"/>
        <v>-24.77</v>
      </c>
      <c r="AA63" s="14">
        <f t="shared" ca="1" si="23"/>
        <v>-25</v>
      </c>
      <c r="AB63" s="14">
        <f t="shared" ca="1" si="23"/>
        <v>-25.9</v>
      </c>
      <c r="AC63" s="14">
        <f t="shared" ca="1" si="23"/>
        <v>-26.75</v>
      </c>
      <c r="AD63" s="14">
        <f t="shared" ca="1" si="23"/>
        <v>-27.55</v>
      </c>
      <c r="AE63" s="14">
        <f t="shared" ca="1" si="23"/>
        <v>-27.75</v>
      </c>
      <c r="AF63" s="14">
        <f t="shared" ca="1" si="23"/>
        <v>-27.95</v>
      </c>
      <c r="AG63" s="14">
        <f t="shared" ca="1" si="23"/>
        <v>-28.15</v>
      </c>
      <c r="AH63" s="14">
        <f t="shared" ca="1" si="23"/>
        <v>-28.35</v>
      </c>
      <c r="AI63" s="14">
        <f t="shared" ca="1" si="23"/>
        <v>-28.54</v>
      </c>
      <c r="AJ63" s="14">
        <f t="shared" ca="1" si="23"/>
        <v>-28.74</v>
      </c>
      <c r="AK63" s="14">
        <f t="shared" ca="1" si="23"/>
        <v>-28.94</v>
      </c>
      <c r="AL63" s="14">
        <f t="shared" ca="1" si="23"/>
        <v>-29.13</v>
      </c>
      <c r="AM63" s="14">
        <f t="shared" ca="1" si="23"/>
        <v>0</v>
      </c>
      <c r="AN63" s="14">
        <f t="shared" ca="1" si="23"/>
        <v>0</v>
      </c>
      <c r="AO63" s="14">
        <f t="shared" ca="1" si="23"/>
        <v>0</v>
      </c>
      <c r="AP63" s="14">
        <f t="shared" ca="1" si="23"/>
        <v>0</v>
      </c>
      <c r="AQ63" s="14">
        <f t="shared" ca="1" si="23"/>
        <v>0</v>
      </c>
      <c r="AR63" s="14">
        <f t="shared" ca="1" si="23"/>
        <v>0</v>
      </c>
      <c r="AS63" s="14">
        <f t="shared" ca="1" si="23"/>
        <v>0</v>
      </c>
      <c r="AT63" s="14">
        <f t="shared" ca="1" si="23"/>
        <v>0</v>
      </c>
      <c r="AU63" s="14">
        <f t="shared" ca="1" si="23"/>
        <v>0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8"/>
    </row>
    <row r="64" spans="1:71" ht="21" customHeight="1" outlineLevel="1" thickBot="1" x14ac:dyDescent="0.4">
      <c r="A64" s="5">
        <f t="shared" si="20"/>
        <v>0</v>
      </c>
      <c r="B64" s="5">
        <f t="shared" si="20"/>
        <v>0</v>
      </c>
      <c r="C64" s="5">
        <f t="shared" si="20"/>
        <v>0</v>
      </c>
      <c r="D64" s="5">
        <f t="shared" si="20"/>
        <v>0</v>
      </c>
      <c r="E64" s="6">
        <f t="shared" si="20"/>
        <v>0</v>
      </c>
      <c r="F64" s="14">
        <f t="shared" ca="1" si="21"/>
        <v>0</v>
      </c>
      <c r="G64" s="14">
        <f t="shared" ca="1" si="23"/>
        <v>0</v>
      </c>
      <c r="H64" s="14">
        <f t="shared" ca="1" si="23"/>
        <v>0</v>
      </c>
      <c r="I64" s="14">
        <f t="shared" ca="1" si="23"/>
        <v>0</v>
      </c>
      <c r="J64" s="14">
        <f t="shared" ca="1" si="23"/>
        <v>0</v>
      </c>
      <c r="K64" s="14">
        <f t="shared" ca="1" si="23"/>
        <v>0</v>
      </c>
      <c r="L64" s="14">
        <f t="shared" ca="1" si="23"/>
        <v>0</v>
      </c>
      <c r="M64" s="14">
        <f t="shared" ca="1" si="23"/>
        <v>0</v>
      </c>
      <c r="N64" s="14">
        <f t="shared" ca="1" si="23"/>
        <v>0</v>
      </c>
      <c r="O64" s="14">
        <f t="shared" ca="1" si="23"/>
        <v>0</v>
      </c>
      <c r="P64" s="14">
        <f t="shared" ca="1" si="23"/>
        <v>0</v>
      </c>
      <c r="Q64" s="14">
        <f t="shared" ca="1" si="23"/>
        <v>0</v>
      </c>
      <c r="R64" s="14">
        <f t="shared" ca="1" si="23"/>
        <v>0</v>
      </c>
      <c r="S64" s="14">
        <f t="shared" ca="1" si="23"/>
        <v>0</v>
      </c>
      <c r="T64" s="14">
        <f t="shared" ca="1" si="23"/>
        <v>0</v>
      </c>
      <c r="U64" s="14">
        <f t="shared" ca="1" si="23"/>
        <v>0</v>
      </c>
      <c r="V64" s="14">
        <f t="shared" ca="1" si="23"/>
        <v>0</v>
      </c>
      <c r="W64" s="14">
        <f t="shared" ca="1" si="23"/>
        <v>0</v>
      </c>
      <c r="X64" s="14">
        <f t="shared" ca="1" si="23"/>
        <v>0</v>
      </c>
      <c r="Y64" s="14">
        <f t="shared" ca="1" si="23"/>
        <v>0</v>
      </c>
      <c r="Z64" s="14">
        <f t="shared" ca="1" si="23"/>
        <v>0</v>
      </c>
      <c r="AA64" s="14">
        <f t="shared" ca="1" si="23"/>
        <v>0</v>
      </c>
      <c r="AB64" s="14">
        <f t="shared" ca="1" si="23"/>
        <v>0</v>
      </c>
      <c r="AC64" s="14">
        <f t="shared" ca="1" si="23"/>
        <v>0</v>
      </c>
      <c r="AD64" s="14">
        <f t="shared" ca="1" si="23"/>
        <v>0</v>
      </c>
      <c r="AE64" s="14">
        <f t="shared" ca="1" si="23"/>
        <v>0</v>
      </c>
      <c r="AF64" s="14">
        <f t="shared" ca="1" si="23"/>
        <v>0</v>
      </c>
      <c r="AG64" s="14">
        <f t="shared" ca="1" si="23"/>
        <v>0</v>
      </c>
      <c r="AH64" s="14">
        <f t="shared" ca="1" si="23"/>
        <v>0</v>
      </c>
      <c r="AI64" s="14">
        <f t="shared" ca="1" si="23"/>
        <v>0</v>
      </c>
      <c r="AJ64" s="14">
        <f t="shared" ca="1" si="23"/>
        <v>0</v>
      </c>
      <c r="AK64" s="14">
        <f t="shared" ca="1" si="23"/>
        <v>0</v>
      </c>
      <c r="AL64" s="14">
        <f t="shared" ca="1" si="23"/>
        <v>0</v>
      </c>
      <c r="AM64" s="14">
        <f t="shared" ca="1" si="23"/>
        <v>0</v>
      </c>
      <c r="AN64" s="14">
        <f t="shared" ca="1" si="23"/>
        <v>0</v>
      </c>
      <c r="AO64" s="14">
        <f t="shared" ca="1" si="23"/>
        <v>0</v>
      </c>
      <c r="AP64" s="14">
        <f t="shared" ca="1" si="23"/>
        <v>0</v>
      </c>
      <c r="AQ64" s="14">
        <f t="shared" ca="1" si="23"/>
        <v>0</v>
      </c>
      <c r="AR64" s="14">
        <f t="shared" ca="1" si="23"/>
        <v>0</v>
      </c>
      <c r="AS64" s="14">
        <f t="shared" ca="1" si="23"/>
        <v>0</v>
      </c>
      <c r="AT64" s="14">
        <f t="shared" ca="1" si="23"/>
        <v>0</v>
      </c>
      <c r="AU64" s="14">
        <f t="shared" ca="1" si="23"/>
        <v>0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8"/>
    </row>
    <row r="65" spans="1:87" ht="21" customHeight="1" outlineLevel="1" thickBot="1" x14ac:dyDescent="0.4">
      <c r="A65" s="5">
        <f t="shared" si="20"/>
        <v>0</v>
      </c>
      <c r="B65" s="5">
        <f t="shared" si="20"/>
        <v>0</v>
      </c>
      <c r="C65" s="5">
        <f t="shared" si="20"/>
        <v>0</v>
      </c>
      <c r="D65" s="5">
        <f t="shared" si="20"/>
        <v>0</v>
      </c>
      <c r="E65" s="6">
        <f t="shared" si="20"/>
        <v>0</v>
      </c>
      <c r="F65" s="14">
        <f t="shared" ca="1" si="21"/>
        <v>0</v>
      </c>
      <c r="G65" s="14">
        <f t="shared" ca="1" si="23"/>
        <v>0</v>
      </c>
      <c r="H65" s="14">
        <f t="shared" ca="1" si="23"/>
        <v>0</v>
      </c>
      <c r="I65" s="14">
        <f t="shared" ca="1" si="23"/>
        <v>0</v>
      </c>
      <c r="J65" s="14">
        <f t="shared" ca="1" si="23"/>
        <v>0</v>
      </c>
      <c r="K65" s="14">
        <f t="shared" ca="1" si="23"/>
        <v>0</v>
      </c>
      <c r="L65" s="14">
        <f t="shared" ca="1" si="23"/>
        <v>0</v>
      </c>
      <c r="M65" s="14">
        <f t="shared" ca="1" si="23"/>
        <v>0</v>
      </c>
      <c r="N65" s="14">
        <f t="shared" ca="1" si="23"/>
        <v>0</v>
      </c>
      <c r="O65" s="14">
        <f t="shared" ca="1" si="23"/>
        <v>0</v>
      </c>
      <c r="P65" s="14">
        <f t="shared" ca="1" si="23"/>
        <v>0</v>
      </c>
      <c r="Q65" s="14">
        <f t="shared" ca="1" si="23"/>
        <v>0</v>
      </c>
      <c r="R65" s="14">
        <f t="shared" ca="1" si="23"/>
        <v>0</v>
      </c>
      <c r="S65" s="14">
        <f t="shared" ca="1" si="23"/>
        <v>0</v>
      </c>
      <c r="T65" s="14">
        <f t="shared" ca="1" si="23"/>
        <v>0</v>
      </c>
      <c r="U65" s="14">
        <f t="shared" ca="1" si="23"/>
        <v>0</v>
      </c>
      <c r="V65" s="14">
        <f t="shared" ca="1" si="23"/>
        <v>0</v>
      </c>
      <c r="W65" s="14">
        <f t="shared" ca="1" si="23"/>
        <v>0</v>
      </c>
      <c r="X65" s="14">
        <f t="shared" ca="1" si="23"/>
        <v>0</v>
      </c>
      <c r="Y65" s="14">
        <f t="shared" ca="1" si="23"/>
        <v>0</v>
      </c>
      <c r="Z65" s="14">
        <f t="shared" ca="1" si="23"/>
        <v>0</v>
      </c>
      <c r="AA65" s="14">
        <f t="shared" ca="1" si="23"/>
        <v>0</v>
      </c>
      <c r="AB65" s="14">
        <f t="shared" ca="1" si="23"/>
        <v>0</v>
      </c>
      <c r="AC65" s="14">
        <f t="shared" ca="1" si="23"/>
        <v>0</v>
      </c>
      <c r="AD65" s="14">
        <f t="shared" ca="1" si="23"/>
        <v>0</v>
      </c>
      <c r="AE65" s="14">
        <f t="shared" ca="1" si="23"/>
        <v>0</v>
      </c>
      <c r="AF65" s="14">
        <f t="shared" ca="1" si="23"/>
        <v>0</v>
      </c>
      <c r="AG65" s="14">
        <f t="shared" ca="1" si="23"/>
        <v>0</v>
      </c>
      <c r="AH65" s="14">
        <f t="shared" ca="1" si="23"/>
        <v>0</v>
      </c>
      <c r="AI65" s="14">
        <f t="shared" ca="1" si="23"/>
        <v>0</v>
      </c>
      <c r="AJ65" s="14">
        <f t="shared" ca="1" si="23"/>
        <v>0</v>
      </c>
      <c r="AK65" s="14">
        <f t="shared" ca="1" si="23"/>
        <v>0</v>
      </c>
      <c r="AL65" s="14">
        <f t="shared" ca="1" si="23"/>
        <v>0</v>
      </c>
      <c r="AM65" s="14">
        <f t="shared" ca="1" si="23"/>
        <v>0</v>
      </c>
      <c r="AN65" s="14">
        <f t="shared" ca="1" si="23"/>
        <v>0</v>
      </c>
      <c r="AO65" s="14">
        <f t="shared" ca="1" si="23"/>
        <v>0</v>
      </c>
      <c r="AP65" s="14">
        <f t="shared" ca="1" si="23"/>
        <v>0</v>
      </c>
      <c r="AQ65" s="14">
        <f t="shared" ca="1" si="23"/>
        <v>0</v>
      </c>
      <c r="AR65" s="14">
        <f t="shared" ca="1" si="23"/>
        <v>0</v>
      </c>
      <c r="AS65" s="14">
        <f t="shared" ca="1" si="23"/>
        <v>0</v>
      </c>
      <c r="AT65" s="14">
        <f t="shared" ca="1" si="23"/>
        <v>0</v>
      </c>
      <c r="AU65" s="14">
        <f t="shared" ca="1" si="23"/>
        <v>0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8"/>
    </row>
    <row r="66" spans="1:87" ht="21" customHeight="1" outlineLevel="1" thickBot="1" x14ac:dyDescent="0.4">
      <c r="A66" s="5">
        <f t="shared" ref="A66:E75" si="24">A24</f>
        <v>0</v>
      </c>
      <c r="B66" s="5">
        <f t="shared" si="24"/>
        <v>0</v>
      </c>
      <c r="C66" s="5">
        <f t="shared" si="24"/>
        <v>0</v>
      </c>
      <c r="D66" s="5">
        <f t="shared" si="24"/>
        <v>0</v>
      </c>
      <c r="E66" s="6">
        <f t="shared" si="24"/>
        <v>0</v>
      </c>
      <c r="F66" s="14">
        <f t="shared" ref="F66:U74" ca="1" si="25">$A66*H.Ar + $B66*H.Se + $C66*H.Ge + $D66*H.Ga</f>
        <v>0</v>
      </c>
      <c r="G66" s="14">
        <f t="shared" ca="1" si="25"/>
        <v>0</v>
      </c>
      <c r="H66" s="14">
        <f t="shared" ca="1" si="25"/>
        <v>0</v>
      </c>
      <c r="I66" s="14">
        <f t="shared" ca="1" si="25"/>
        <v>0</v>
      </c>
      <c r="J66" s="14">
        <f t="shared" ca="1" si="25"/>
        <v>0</v>
      </c>
      <c r="K66" s="14">
        <f t="shared" ca="1" si="25"/>
        <v>0</v>
      </c>
      <c r="L66" s="14">
        <f t="shared" ca="1" si="25"/>
        <v>0</v>
      </c>
      <c r="M66" s="14">
        <f t="shared" ca="1" si="25"/>
        <v>0</v>
      </c>
      <c r="N66" s="14">
        <f t="shared" ca="1" si="25"/>
        <v>0</v>
      </c>
      <c r="O66" s="14">
        <f t="shared" ca="1" si="25"/>
        <v>0</v>
      </c>
      <c r="P66" s="14">
        <f t="shared" ca="1" si="25"/>
        <v>0</v>
      </c>
      <c r="Q66" s="14">
        <f t="shared" ca="1" si="25"/>
        <v>0</v>
      </c>
      <c r="R66" s="14">
        <f t="shared" ca="1" si="25"/>
        <v>0</v>
      </c>
      <c r="S66" s="14">
        <f t="shared" ca="1" si="25"/>
        <v>0</v>
      </c>
      <c r="T66" s="14">
        <f t="shared" ca="1" si="25"/>
        <v>0</v>
      </c>
      <c r="U66" s="14">
        <f t="shared" ca="1" si="25"/>
        <v>0</v>
      </c>
      <c r="V66" s="14">
        <f t="shared" ca="1" si="23"/>
        <v>0</v>
      </c>
      <c r="W66" s="14">
        <f t="shared" ca="1" si="23"/>
        <v>0</v>
      </c>
      <c r="X66" s="14">
        <f t="shared" ca="1" si="23"/>
        <v>0</v>
      </c>
      <c r="Y66" s="14">
        <f t="shared" ca="1" si="23"/>
        <v>0</v>
      </c>
      <c r="Z66" s="14">
        <f t="shared" ca="1" si="23"/>
        <v>0</v>
      </c>
      <c r="AA66" s="14">
        <f t="shared" ca="1" si="23"/>
        <v>0</v>
      </c>
      <c r="AB66" s="14">
        <f t="shared" ca="1" si="23"/>
        <v>0</v>
      </c>
      <c r="AC66" s="14">
        <f t="shared" ca="1" si="23"/>
        <v>0</v>
      </c>
      <c r="AD66" s="14">
        <f t="shared" ca="1" si="23"/>
        <v>0</v>
      </c>
      <c r="AE66" s="14">
        <f t="shared" ca="1" si="23"/>
        <v>0</v>
      </c>
      <c r="AF66" s="14">
        <f t="shared" ca="1" si="23"/>
        <v>0</v>
      </c>
      <c r="AG66" s="14">
        <f t="shared" ca="1" si="23"/>
        <v>0</v>
      </c>
      <c r="AH66" s="14">
        <f t="shared" ca="1" si="23"/>
        <v>0</v>
      </c>
      <c r="AI66" s="14">
        <f t="shared" ca="1" si="23"/>
        <v>0</v>
      </c>
      <c r="AJ66" s="14">
        <f t="shared" ca="1" si="23"/>
        <v>0</v>
      </c>
      <c r="AK66" s="14">
        <f t="shared" ca="1" si="23"/>
        <v>0</v>
      </c>
      <c r="AL66" s="14">
        <f t="shared" ca="1" si="23"/>
        <v>0</v>
      </c>
      <c r="AM66" s="14">
        <f t="shared" ca="1" si="23"/>
        <v>0</v>
      </c>
      <c r="AN66" s="14">
        <f t="shared" ca="1" si="23"/>
        <v>0</v>
      </c>
      <c r="AO66" s="14">
        <f t="shared" ca="1" si="23"/>
        <v>0</v>
      </c>
      <c r="AP66" s="14">
        <f t="shared" ca="1" si="23"/>
        <v>0</v>
      </c>
      <c r="AQ66" s="14">
        <f t="shared" ca="1" si="23"/>
        <v>0</v>
      </c>
      <c r="AR66" s="14">
        <f t="shared" ca="1" si="23"/>
        <v>0</v>
      </c>
      <c r="AS66" s="14">
        <f t="shared" ca="1" si="23"/>
        <v>0</v>
      </c>
      <c r="AT66" s="14">
        <f t="shared" ca="1" si="23"/>
        <v>0</v>
      </c>
      <c r="AU66" s="14">
        <f t="shared" ref="G66:BR70" ca="1" si="26">$A66*H.Ar + $B66*H.Se + $C66*H.Ge + $D66*H.Ga</f>
        <v>0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8"/>
    </row>
    <row r="67" spans="1:87" ht="21" customHeight="1" outlineLevel="1" thickBot="1" x14ac:dyDescent="0.4">
      <c r="A67" s="5">
        <f t="shared" si="24"/>
        <v>0</v>
      </c>
      <c r="B67" s="5">
        <f t="shared" si="24"/>
        <v>0</v>
      </c>
      <c r="C67" s="5">
        <f t="shared" si="24"/>
        <v>0</v>
      </c>
      <c r="D67" s="5">
        <f t="shared" si="24"/>
        <v>0</v>
      </c>
      <c r="E67" s="6">
        <f t="shared" si="24"/>
        <v>0</v>
      </c>
      <c r="F67" s="14">
        <f t="shared" ca="1" si="25"/>
        <v>0</v>
      </c>
      <c r="G67" s="14">
        <f t="shared" ca="1" si="26"/>
        <v>0</v>
      </c>
      <c r="H67" s="14">
        <f t="shared" ca="1" si="26"/>
        <v>0</v>
      </c>
      <c r="I67" s="14">
        <f t="shared" ca="1" si="26"/>
        <v>0</v>
      </c>
      <c r="J67" s="14">
        <f t="shared" ca="1" si="26"/>
        <v>0</v>
      </c>
      <c r="K67" s="14">
        <f t="shared" ca="1" si="26"/>
        <v>0</v>
      </c>
      <c r="L67" s="14">
        <f t="shared" ca="1" si="26"/>
        <v>0</v>
      </c>
      <c r="M67" s="14">
        <f t="shared" ca="1" si="26"/>
        <v>0</v>
      </c>
      <c r="N67" s="14">
        <f t="shared" ca="1" si="26"/>
        <v>0</v>
      </c>
      <c r="O67" s="14">
        <f t="shared" ca="1" si="26"/>
        <v>0</v>
      </c>
      <c r="P67" s="14">
        <f t="shared" ca="1" si="26"/>
        <v>0</v>
      </c>
      <c r="Q67" s="14">
        <f t="shared" ca="1" si="26"/>
        <v>0</v>
      </c>
      <c r="R67" s="14">
        <f t="shared" ca="1" si="26"/>
        <v>0</v>
      </c>
      <c r="S67" s="14">
        <f t="shared" ca="1" si="26"/>
        <v>0</v>
      </c>
      <c r="T67" s="14">
        <f t="shared" ca="1" si="26"/>
        <v>0</v>
      </c>
      <c r="U67" s="14">
        <f t="shared" ca="1" si="26"/>
        <v>0</v>
      </c>
      <c r="V67" s="14">
        <f t="shared" ca="1" si="26"/>
        <v>0</v>
      </c>
      <c r="W67" s="14">
        <f t="shared" ca="1" si="26"/>
        <v>0</v>
      </c>
      <c r="X67" s="14">
        <f t="shared" ca="1" si="26"/>
        <v>0</v>
      </c>
      <c r="Y67" s="14">
        <f t="shared" ca="1" si="26"/>
        <v>0</v>
      </c>
      <c r="Z67" s="14">
        <f t="shared" ca="1" si="26"/>
        <v>0</v>
      </c>
      <c r="AA67" s="14">
        <f t="shared" ca="1" si="26"/>
        <v>0</v>
      </c>
      <c r="AB67" s="14">
        <f t="shared" ca="1" si="26"/>
        <v>0</v>
      </c>
      <c r="AC67" s="14">
        <f t="shared" ca="1" si="26"/>
        <v>0</v>
      </c>
      <c r="AD67" s="14">
        <f t="shared" ca="1" si="26"/>
        <v>0</v>
      </c>
      <c r="AE67" s="14">
        <f t="shared" ca="1" si="26"/>
        <v>0</v>
      </c>
      <c r="AF67" s="14">
        <f t="shared" ca="1" si="26"/>
        <v>0</v>
      </c>
      <c r="AG67" s="14">
        <f t="shared" ca="1" si="26"/>
        <v>0</v>
      </c>
      <c r="AH67" s="14">
        <f t="shared" ca="1" si="26"/>
        <v>0</v>
      </c>
      <c r="AI67" s="14">
        <f t="shared" ca="1" si="26"/>
        <v>0</v>
      </c>
      <c r="AJ67" s="14">
        <f t="shared" ca="1" si="26"/>
        <v>0</v>
      </c>
      <c r="AK67" s="14">
        <f t="shared" ca="1" si="26"/>
        <v>0</v>
      </c>
      <c r="AL67" s="14">
        <f t="shared" ca="1" si="26"/>
        <v>0</v>
      </c>
      <c r="AM67" s="14">
        <f t="shared" ca="1" si="26"/>
        <v>0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8"/>
    </row>
    <row r="68" spans="1:87" ht="21" customHeight="1" outlineLevel="1" thickBot="1" x14ac:dyDescent="0.4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>
        <f t="shared" si="24"/>
        <v>0</v>
      </c>
      <c r="F68" s="14">
        <f t="shared" ca="1" si="25"/>
        <v>0</v>
      </c>
      <c r="G68" s="14">
        <f t="shared" ca="1" si="26"/>
        <v>0</v>
      </c>
      <c r="H68" s="14">
        <f t="shared" ca="1" si="26"/>
        <v>0</v>
      </c>
      <c r="I68" s="14">
        <f t="shared" ca="1" si="26"/>
        <v>0</v>
      </c>
      <c r="J68" s="14">
        <f t="shared" ca="1" si="26"/>
        <v>0</v>
      </c>
      <c r="K68" s="14">
        <f t="shared" ca="1" si="26"/>
        <v>0</v>
      </c>
      <c r="L68" s="14">
        <f t="shared" ca="1" si="26"/>
        <v>0</v>
      </c>
      <c r="M68" s="14">
        <f t="shared" ca="1" si="26"/>
        <v>0</v>
      </c>
      <c r="N68" s="14">
        <f t="shared" ca="1" si="26"/>
        <v>0</v>
      </c>
      <c r="O68" s="14">
        <f t="shared" ca="1" si="26"/>
        <v>0</v>
      </c>
      <c r="P68" s="14">
        <f t="shared" ca="1" si="26"/>
        <v>0</v>
      </c>
      <c r="Q68" s="14">
        <f t="shared" ca="1" si="26"/>
        <v>0</v>
      </c>
      <c r="R68" s="14">
        <f t="shared" ca="1" si="26"/>
        <v>0</v>
      </c>
      <c r="S68" s="14">
        <f t="shared" ca="1" si="26"/>
        <v>0</v>
      </c>
      <c r="T68" s="14">
        <f t="shared" ca="1" si="26"/>
        <v>0</v>
      </c>
      <c r="U68" s="14">
        <f t="shared" ca="1" si="26"/>
        <v>0</v>
      </c>
      <c r="V68" s="14">
        <f t="shared" ca="1" si="26"/>
        <v>0</v>
      </c>
      <c r="W68" s="14">
        <f t="shared" ca="1" si="26"/>
        <v>0</v>
      </c>
      <c r="X68" s="14">
        <f t="shared" ca="1" si="26"/>
        <v>0</v>
      </c>
      <c r="Y68" s="14">
        <f t="shared" ca="1" si="26"/>
        <v>0</v>
      </c>
      <c r="Z68" s="14">
        <f t="shared" ca="1" si="26"/>
        <v>0</v>
      </c>
      <c r="AA68" s="14">
        <f t="shared" ca="1" si="26"/>
        <v>0</v>
      </c>
      <c r="AB68" s="14">
        <f t="shared" ca="1" si="26"/>
        <v>0</v>
      </c>
      <c r="AC68" s="14">
        <f t="shared" ca="1" si="26"/>
        <v>0</v>
      </c>
      <c r="AD68" s="14">
        <f t="shared" ca="1" si="26"/>
        <v>0</v>
      </c>
      <c r="AE68" s="14">
        <f t="shared" ca="1" si="26"/>
        <v>0</v>
      </c>
      <c r="AF68" s="14">
        <f t="shared" ca="1" si="26"/>
        <v>0</v>
      </c>
      <c r="AG68" s="14">
        <f t="shared" ca="1" si="26"/>
        <v>0</v>
      </c>
      <c r="AH68" s="14">
        <f t="shared" ca="1" si="26"/>
        <v>0</v>
      </c>
      <c r="AI68" s="14">
        <f t="shared" ca="1" si="26"/>
        <v>0</v>
      </c>
      <c r="AJ68" s="14">
        <f t="shared" ca="1" si="26"/>
        <v>0</v>
      </c>
      <c r="AK68" s="14">
        <f t="shared" ca="1" si="26"/>
        <v>0</v>
      </c>
      <c r="AL68" s="14">
        <f t="shared" ca="1" si="26"/>
        <v>0</v>
      </c>
      <c r="AM68" s="14">
        <f t="shared" ca="1" si="26"/>
        <v>0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8"/>
    </row>
    <row r="69" spans="1:87" ht="2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>
        <f t="shared" ca="1" si="25"/>
        <v>0</v>
      </c>
      <c r="G69" s="14">
        <f t="shared" ca="1" si="26"/>
        <v>0</v>
      </c>
      <c r="H69" s="14">
        <f t="shared" ca="1" si="26"/>
        <v>0</v>
      </c>
      <c r="I69" s="14">
        <f t="shared" ca="1" si="26"/>
        <v>0</v>
      </c>
      <c r="J69" s="14">
        <f t="shared" ca="1" si="26"/>
        <v>0</v>
      </c>
      <c r="K69" s="14">
        <f t="shared" ca="1" si="26"/>
        <v>0</v>
      </c>
      <c r="L69" s="14">
        <f t="shared" ca="1" si="26"/>
        <v>0</v>
      </c>
      <c r="M69" s="14">
        <f t="shared" ca="1" si="26"/>
        <v>0</v>
      </c>
      <c r="N69" s="14">
        <f t="shared" ca="1" si="26"/>
        <v>0</v>
      </c>
      <c r="O69" s="14">
        <f t="shared" ca="1" si="26"/>
        <v>0</v>
      </c>
      <c r="P69" s="14">
        <f t="shared" ca="1" si="26"/>
        <v>0</v>
      </c>
      <c r="Q69" s="14">
        <f t="shared" ca="1" si="26"/>
        <v>0</v>
      </c>
      <c r="R69" s="14">
        <f t="shared" ca="1" si="26"/>
        <v>0</v>
      </c>
      <c r="S69" s="14">
        <f t="shared" ca="1" si="26"/>
        <v>0</v>
      </c>
      <c r="T69" s="14">
        <f t="shared" ca="1" si="26"/>
        <v>0</v>
      </c>
      <c r="U69" s="14">
        <f t="shared" ca="1" si="26"/>
        <v>0</v>
      </c>
      <c r="V69" s="14">
        <f t="shared" ca="1" si="26"/>
        <v>0</v>
      </c>
      <c r="W69" s="14">
        <f t="shared" ca="1" si="26"/>
        <v>0</v>
      </c>
      <c r="X69" s="14">
        <f t="shared" ca="1" si="26"/>
        <v>0</v>
      </c>
      <c r="Y69" s="14">
        <f t="shared" ca="1" si="26"/>
        <v>0</v>
      </c>
      <c r="Z69" s="14">
        <f t="shared" ca="1" si="26"/>
        <v>0</v>
      </c>
      <c r="AA69" s="14">
        <f t="shared" ca="1" si="26"/>
        <v>0</v>
      </c>
      <c r="AB69" s="14">
        <f t="shared" ca="1" si="26"/>
        <v>0</v>
      </c>
      <c r="AC69" s="14">
        <f t="shared" ca="1" si="26"/>
        <v>0</v>
      </c>
      <c r="AD69" s="14">
        <f t="shared" ca="1" si="26"/>
        <v>0</v>
      </c>
      <c r="AE69" s="14">
        <f t="shared" ca="1" si="26"/>
        <v>0</v>
      </c>
      <c r="AF69" s="14">
        <f t="shared" ca="1" si="26"/>
        <v>0</v>
      </c>
      <c r="AG69" s="14">
        <f t="shared" ca="1" si="26"/>
        <v>0</v>
      </c>
      <c r="AH69" s="14">
        <f t="shared" ca="1" si="26"/>
        <v>0</v>
      </c>
      <c r="AI69" s="14">
        <f t="shared" ca="1" si="26"/>
        <v>0</v>
      </c>
      <c r="AJ69" s="14">
        <f t="shared" ca="1" si="26"/>
        <v>0</v>
      </c>
      <c r="AK69" s="14">
        <f t="shared" ca="1" si="26"/>
        <v>0</v>
      </c>
      <c r="AL69" s="14">
        <f t="shared" ca="1" si="26"/>
        <v>0</v>
      </c>
      <c r="AM69" s="14">
        <f t="shared" ca="1" si="26"/>
        <v>0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8"/>
    </row>
    <row r="70" spans="1:87" ht="21" customHeight="1" outlineLevel="1" thickBot="1" x14ac:dyDescent="0.4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>
        <f t="shared" ca="1" si="25"/>
        <v>0</v>
      </c>
      <c r="G70" s="14">
        <f t="shared" ca="1" si="26"/>
        <v>0</v>
      </c>
      <c r="H70" s="14">
        <f t="shared" ca="1" si="26"/>
        <v>0</v>
      </c>
      <c r="I70" s="14">
        <f t="shared" ca="1" si="26"/>
        <v>0</v>
      </c>
      <c r="J70" s="14">
        <f t="shared" ca="1" si="26"/>
        <v>0</v>
      </c>
      <c r="K70" s="14">
        <f t="shared" ca="1" si="26"/>
        <v>0</v>
      </c>
      <c r="L70" s="14">
        <f t="shared" ca="1" si="26"/>
        <v>0</v>
      </c>
      <c r="M70" s="14">
        <f t="shared" ca="1" si="26"/>
        <v>0</v>
      </c>
      <c r="N70" s="14">
        <f t="shared" ca="1" si="26"/>
        <v>0</v>
      </c>
      <c r="O70" s="14">
        <f t="shared" ca="1" si="26"/>
        <v>0</v>
      </c>
      <c r="P70" s="14">
        <f t="shared" ca="1" si="26"/>
        <v>0</v>
      </c>
      <c r="Q70" s="14">
        <f t="shared" ca="1" si="26"/>
        <v>0</v>
      </c>
      <c r="R70" s="14">
        <f t="shared" ca="1" si="26"/>
        <v>0</v>
      </c>
      <c r="S70" s="14">
        <f t="shared" ca="1" si="26"/>
        <v>0</v>
      </c>
      <c r="T70" s="14">
        <f t="shared" ca="1" si="26"/>
        <v>0</v>
      </c>
      <c r="U70" s="14">
        <f t="shared" ca="1" si="26"/>
        <v>0</v>
      </c>
      <c r="V70" s="14">
        <f t="shared" ca="1" si="26"/>
        <v>0</v>
      </c>
      <c r="W70" s="14">
        <f t="shared" ca="1" si="26"/>
        <v>0</v>
      </c>
      <c r="X70" s="14">
        <f t="shared" ca="1" si="26"/>
        <v>0</v>
      </c>
      <c r="Y70" s="14">
        <f t="shared" ca="1" si="26"/>
        <v>0</v>
      </c>
      <c r="Z70" s="14">
        <f t="shared" ca="1" si="26"/>
        <v>0</v>
      </c>
      <c r="AA70" s="14">
        <f t="shared" ca="1" si="26"/>
        <v>0</v>
      </c>
      <c r="AB70" s="14">
        <f t="shared" ca="1" si="26"/>
        <v>0</v>
      </c>
      <c r="AC70" s="14">
        <f t="shared" ca="1" si="26"/>
        <v>0</v>
      </c>
      <c r="AD70" s="14">
        <f t="shared" ca="1" si="26"/>
        <v>0</v>
      </c>
      <c r="AE70" s="14">
        <f t="shared" ca="1" si="26"/>
        <v>0</v>
      </c>
      <c r="AF70" s="14">
        <f t="shared" ca="1" si="26"/>
        <v>0</v>
      </c>
      <c r="AG70" s="14">
        <f t="shared" ca="1" si="26"/>
        <v>0</v>
      </c>
      <c r="AH70" s="14">
        <f t="shared" ca="1" si="26"/>
        <v>0</v>
      </c>
      <c r="AI70" s="14">
        <f t="shared" ca="1" si="26"/>
        <v>0</v>
      </c>
      <c r="AJ70" s="14">
        <f t="shared" ca="1" si="26"/>
        <v>0</v>
      </c>
      <c r="AK70" s="14">
        <f t="shared" ca="1" si="26"/>
        <v>0</v>
      </c>
      <c r="AL70" s="14">
        <f t="shared" ca="1" si="26"/>
        <v>0</v>
      </c>
      <c r="AM70" s="14">
        <f t="shared" ca="1" si="26"/>
        <v>0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8"/>
    </row>
    <row r="71" spans="1:87" ht="21" customHeight="1" outlineLevel="1" thickBot="1" x14ac:dyDescent="0.4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8"/>
    </row>
    <row r="72" spans="1:87" ht="2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8"/>
    </row>
    <row r="73" spans="1:87" ht="2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8"/>
    </row>
    <row r="74" spans="1:87" ht="2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8"/>
    </row>
    <row r="75" spans="1:87" ht="2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8"/>
    </row>
    <row r="76" spans="1:87" ht="21" customHeight="1" outlineLevel="1" thickTop="1" x14ac:dyDescent="0.35">
      <c r="A76" s="47"/>
      <c r="B76" s="47"/>
      <c r="C76" s="47"/>
      <c r="D76" s="47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4.166666666666667</v>
      </c>
      <c r="D78" s="65"/>
      <c r="E78" s="64" t="s">
        <v>40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Temperature,K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405.3</v>
      </c>
      <c r="L79" s="3">
        <f t="shared" si="31"/>
        <v>421.8</v>
      </c>
      <c r="M79" s="3">
        <f t="shared" si="31"/>
        <v>438.3</v>
      </c>
      <c r="N79" s="3">
        <f t="shared" si="31"/>
        <v>454.9</v>
      </c>
      <c r="O79" s="3">
        <f t="shared" si="31"/>
        <v>471.4</v>
      </c>
      <c r="P79" s="3">
        <f t="shared" si="31"/>
        <v>487.9</v>
      </c>
      <c r="Q79" s="3">
        <f t="shared" si="31"/>
        <v>504.4</v>
      </c>
      <c r="R79" s="3">
        <f t="shared" si="31"/>
        <v>520.9</v>
      </c>
      <c r="S79" s="3">
        <f t="shared" si="31"/>
        <v>537.5</v>
      </c>
      <c r="T79" s="3">
        <f t="shared" si="31"/>
        <v>554</v>
      </c>
      <c r="U79" s="3">
        <f t="shared" si="31"/>
        <v>570.5</v>
      </c>
      <c r="V79" s="3">
        <f t="shared" si="31"/>
        <v>587</v>
      </c>
      <c r="W79" s="3">
        <f t="shared" si="31"/>
        <v>603.5</v>
      </c>
      <c r="X79" s="3">
        <f t="shared" si="31"/>
        <v>620.1</v>
      </c>
      <c r="Y79" s="3">
        <f t="shared" si="31"/>
        <v>636.6</v>
      </c>
      <c r="Z79" s="3">
        <f t="shared" si="31"/>
        <v>653.1</v>
      </c>
      <c r="AA79" s="3">
        <f t="shared" si="31"/>
        <v>669.6</v>
      </c>
      <c r="AB79" s="3">
        <f t="shared" si="31"/>
        <v>735.7</v>
      </c>
      <c r="AC79" s="3">
        <f t="shared" si="31"/>
        <v>801.8</v>
      </c>
      <c r="AD79" s="3">
        <f t="shared" si="31"/>
        <v>867.8</v>
      </c>
      <c r="AE79" s="3">
        <f t="shared" si="31"/>
        <v>884.4</v>
      </c>
      <c r="AF79" s="3">
        <f t="shared" si="31"/>
        <v>900.9</v>
      </c>
      <c r="AG79" s="3">
        <f t="shared" si="31"/>
        <v>917.4</v>
      </c>
      <c r="AH79" s="3">
        <f t="shared" si="31"/>
        <v>933.9</v>
      </c>
      <c r="AI79" s="3">
        <f t="shared" si="31"/>
        <v>950.4</v>
      </c>
      <c r="AJ79" s="3">
        <f t="shared" si="31"/>
        <v>967</v>
      </c>
      <c r="AK79" s="3">
        <f t="shared" si="31"/>
        <v>983.5</v>
      </c>
      <c r="AL79" s="3">
        <f t="shared" si="31"/>
        <v>1000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1</v>
      </c>
      <c r="C80" s="5">
        <f t="shared" si="32"/>
        <v>0</v>
      </c>
      <c r="D80" s="5">
        <f t="shared" si="32"/>
        <v>0</v>
      </c>
      <c r="E80" s="6" t="str">
        <f t="shared" si="29"/>
        <v>*Se[M]</v>
      </c>
      <c r="F80" s="14">
        <f t="shared" ref="F80" si="33">F4*$C$78</f>
        <v>0</v>
      </c>
      <c r="G80" s="14">
        <f t="shared" ref="G80:BR80" si="34">G4*$C$78</f>
        <v>6.3666666666666669E-35</v>
      </c>
      <c r="H80" s="14">
        <f t="shared" si="34"/>
        <v>4.6758333333333332E-21</v>
      </c>
      <c r="I80" s="14">
        <f t="shared" si="34"/>
        <v>7.1933333333333341E-12</v>
      </c>
      <c r="J80" s="14">
        <f t="shared" si="34"/>
        <v>3.0534583333333337E-9</v>
      </c>
      <c r="K80" s="14">
        <f t="shared" si="34"/>
        <v>2.192875E-8</v>
      </c>
      <c r="L80" s="14">
        <f t="shared" si="34"/>
        <v>1.6915000000000003E-8</v>
      </c>
      <c r="M80" s="14">
        <f t="shared" si="34"/>
        <v>2.0638750000000003E-8</v>
      </c>
      <c r="N80" s="14">
        <f t="shared" si="34"/>
        <v>2.542291666666667E-8</v>
      </c>
      <c r="O80" s="14">
        <f t="shared" si="34"/>
        <v>3.3478333333333333E-8</v>
      </c>
      <c r="P80" s="14">
        <f t="shared" si="34"/>
        <v>3.2717500000000008E-8</v>
      </c>
      <c r="Q80" s="14">
        <f t="shared" si="34"/>
        <v>2.5833333333333336E-8</v>
      </c>
      <c r="R80" s="14">
        <f t="shared" si="34"/>
        <v>4.8587499999999997E-8</v>
      </c>
      <c r="S80" s="14">
        <f t="shared" si="34"/>
        <v>6.9770833333333339E-8</v>
      </c>
      <c r="T80" s="14">
        <f t="shared" si="34"/>
        <v>7.1916666666666679E-8</v>
      </c>
      <c r="U80" s="14">
        <f t="shared" si="34"/>
        <v>6.1145833333333339E-8</v>
      </c>
      <c r="V80" s="14">
        <f t="shared" si="34"/>
        <v>8.2287500000000001E-8</v>
      </c>
      <c r="W80" s="14">
        <f t="shared" si="34"/>
        <v>5.6079166666666673E-8</v>
      </c>
      <c r="X80" s="14">
        <f t="shared" si="34"/>
        <v>6.5704166666666675E-8</v>
      </c>
      <c r="Y80" s="14">
        <f t="shared" si="34"/>
        <v>7.2979166666666666E-8</v>
      </c>
      <c r="Z80" s="14">
        <f t="shared" si="34"/>
        <v>7.4779166666666669E-8</v>
      </c>
      <c r="AA80" s="14">
        <f t="shared" si="34"/>
        <v>7.4900000000000016E-8</v>
      </c>
      <c r="AB80" s="14">
        <f t="shared" si="34"/>
        <v>7.6345833333333343E-8</v>
      </c>
      <c r="AC80" s="14">
        <f t="shared" si="34"/>
        <v>6.4066666666666671E-8</v>
      </c>
      <c r="AD80" s="14">
        <f t="shared" si="34"/>
        <v>7.2170833333333334E-8</v>
      </c>
      <c r="AE80" s="14">
        <f t="shared" si="34"/>
        <v>9.19625E-8</v>
      </c>
      <c r="AF80" s="14">
        <f t="shared" si="34"/>
        <v>1.0994583333333334E-7</v>
      </c>
      <c r="AG80" s="14">
        <f t="shared" si="34"/>
        <v>1.25125E-7</v>
      </c>
      <c r="AH80" s="14">
        <f t="shared" si="34"/>
        <v>8.2145833333333342E-8</v>
      </c>
      <c r="AI80" s="14">
        <f t="shared" si="34"/>
        <v>8.7987500000000006E-8</v>
      </c>
      <c r="AJ80" s="14">
        <f t="shared" si="34"/>
        <v>9.2041666666666682E-8</v>
      </c>
      <c r="AK80" s="14">
        <f t="shared" si="34"/>
        <v>9.4545833333333347E-8</v>
      </c>
      <c r="AL80" s="14">
        <f t="shared" si="34"/>
        <v>9.6391666666666678E-8</v>
      </c>
      <c r="AM80" s="14">
        <f t="shared" si="34"/>
        <v>0</v>
      </c>
      <c r="AN80" s="14">
        <f t="shared" si="34"/>
        <v>0</v>
      </c>
      <c r="AO80" s="14">
        <f t="shared" si="34"/>
        <v>0</v>
      </c>
      <c r="AP80" s="14">
        <f t="shared" si="34"/>
        <v>0</v>
      </c>
      <c r="AQ80" s="14">
        <f t="shared" si="34"/>
        <v>0</v>
      </c>
      <c r="AR80" s="14">
        <f t="shared" si="34"/>
        <v>0</v>
      </c>
      <c r="AS80" s="14">
        <f t="shared" si="34"/>
        <v>0</v>
      </c>
      <c r="AT80" s="14">
        <f t="shared" si="34"/>
        <v>0</v>
      </c>
      <c r="AU80" s="14">
        <f t="shared" si="34"/>
        <v>0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8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1</v>
      </c>
      <c r="C81" s="5">
        <f t="shared" si="35"/>
        <v>1</v>
      </c>
      <c r="D81" s="5">
        <f t="shared" si="35"/>
        <v>0</v>
      </c>
      <c r="E81" s="6" t="str">
        <f t="shared" si="29"/>
        <v>GeSe</v>
      </c>
      <c r="F81" s="14">
        <f t="shared" ref="F81" si="36">F5*$C$78</f>
        <v>0.28361666666666668</v>
      </c>
      <c r="G81" s="14">
        <f t="shared" ref="G81:BR81" si="37">G5*$C$78</f>
        <v>0.29752916666666668</v>
      </c>
      <c r="H81" s="14">
        <f t="shared" si="37"/>
        <v>0.33051666666666674</v>
      </c>
      <c r="I81" s="14">
        <f t="shared" si="37"/>
        <v>0.38536666666666669</v>
      </c>
      <c r="J81" s="14">
        <f t="shared" si="37"/>
        <v>0.44791666666666669</v>
      </c>
      <c r="K81" s="14">
        <f t="shared" si="37"/>
        <v>0.51612500000000006</v>
      </c>
      <c r="L81" s="14">
        <f t="shared" si="37"/>
        <v>0.53974999999999995</v>
      </c>
      <c r="M81" s="14">
        <f t="shared" si="37"/>
        <v>0.52241666666666664</v>
      </c>
      <c r="N81" s="14">
        <f t="shared" si="37"/>
        <v>0.48229166666666673</v>
      </c>
      <c r="O81" s="14">
        <f t="shared" si="37"/>
        <v>0.40324166666666672</v>
      </c>
      <c r="P81" s="14">
        <f t="shared" si="37"/>
        <v>0.29110833333333336</v>
      </c>
      <c r="Q81" s="14">
        <f t="shared" si="37"/>
        <v>0.18243333333333336</v>
      </c>
      <c r="R81" s="14">
        <f t="shared" si="37"/>
        <v>0.10428750000000001</v>
      </c>
      <c r="S81" s="14">
        <f t="shared" si="37"/>
        <v>5.6904166666666672E-2</v>
      </c>
      <c r="T81" s="14">
        <f t="shared" si="37"/>
        <v>3.0580416666666669E-2</v>
      </c>
      <c r="U81" s="14">
        <f t="shared" si="37"/>
        <v>1.6518333333333333E-2</v>
      </c>
      <c r="V81" s="14">
        <f t="shared" si="37"/>
        <v>9.0725000000000007E-3</v>
      </c>
      <c r="W81" s="14">
        <f t="shared" si="37"/>
        <v>5.0908333333333344E-3</v>
      </c>
      <c r="X81" s="14">
        <f t="shared" si="37"/>
        <v>2.9204583333333335E-3</v>
      </c>
      <c r="Y81" s="14">
        <f t="shared" si="37"/>
        <v>1.7111250000000002E-3</v>
      </c>
      <c r="Z81" s="14">
        <f t="shared" si="37"/>
        <v>1.0224583333333333E-3</v>
      </c>
      <c r="AA81" s="14">
        <f t="shared" si="37"/>
        <v>6.2225000000000008E-4</v>
      </c>
      <c r="AB81" s="14">
        <f t="shared" si="37"/>
        <v>1.0019583333333334E-4</v>
      </c>
      <c r="AC81" s="14">
        <f t="shared" si="37"/>
        <v>1.9936250000000001E-5</v>
      </c>
      <c r="AD81" s="14">
        <f t="shared" si="37"/>
        <v>4.6154166666666666E-6</v>
      </c>
      <c r="AE81" s="14">
        <f t="shared" si="37"/>
        <v>3.2700833333333335E-6</v>
      </c>
      <c r="AF81" s="14">
        <f t="shared" si="37"/>
        <v>2.3382083333333337E-6</v>
      </c>
      <c r="AG81" s="14">
        <f t="shared" si="37"/>
        <v>1.6864583333333335E-6</v>
      </c>
      <c r="AH81" s="14">
        <f t="shared" si="37"/>
        <v>1.2261666666666668E-6</v>
      </c>
      <c r="AI81" s="14">
        <f t="shared" si="37"/>
        <v>8.9808333333333343E-7</v>
      </c>
      <c r="AJ81" s="14">
        <f t="shared" si="37"/>
        <v>6.6229166666666675E-7</v>
      </c>
      <c r="AK81" s="14">
        <f t="shared" si="37"/>
        <v>4.9150000000000008E-7</v>
      </c>
      <c r="AL81" s="14">
        <f t="shared" si="37"/>
        <v>3.6696666666666669E-7</v>
      </c>
      <c r="AM81" s="14">
        <f t="shared" si="37"/>
        <v>0</v>
      </c>
      <c r="AN81" s="14">
        <f t="shared" si="37"/>
        <v>0</v>
      </c>
      <c r="AO81" s="14">
        <f t="shared" si="37"/>
        <v>0</v>
      </c>
      <c r="AP81" s="14">
        <f t="shared" si="37"/>
        <v>0</v>
      </c>
      <c r="AQ81" s="14">
        <f t="shared" si="37"/>
        <v>0</v>
      </c>
      <c r="AR81" s="14">
        <f t="shared" si="37"/>
        <v>0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8"/>
    </row>
    <row r="82" spans="1:71" ht="21" hidden="1" customHeight="1" outlineLevel="1" thickBot="1" x14ac:dyDescent="0.4">
      <c r="A82" s="5">
        <f t="shared" si="35"/>
        <v>1</v>
      </c>
      <c r="B82" s="5">
        <f t="shared" si="35"/>
        <v>0</v>
      </c>
      <c r="C82" s="5">
        <f t="shared" si="35"/>
        <v>0</v>
      </c>
      <c r="D82" s="5">
        <f t="shared" si="35"/>
        <v>0</v>
      </c>
      <c r="E82" s="6" t="str">
        <f t="shared" si="29"/>
        <v>Ar</v>
      </c>
      <c r="F82" s="14">
        <f t="shared" ref="F82" si="38">F6*$C$78</f>
        <v>0.83333333333333348</v>
      </c>
      <c r="G82" s="14">
        <f t="shared" ref="G82:BR82" si="39">G6*$C$78</f>
        <v>0.83333333333333348</v>
      </c>
      <c r="H82" s="14">
        <f t="shared" si="39"/>
        <v>0.83333333333333348</v>
      </c>
      <c r="I82" s="14">
        <f t="shared" si="39"/>
        <v>0.83333333333333348</v>
      </c>
      <c r="J82" s="14">
        <f t="shared" si="39"/>
        <v>0.83333333333333348</v>
      </c>
      <c r="K82" s="14">
        <f t="shared" si="39"/>
        <v>0.83333333333333348</v>
      </c>
      <c r="L82" s="14">
        <f t="shared" si="39"/>
        <v>0.83333333333333348</v>
      </c>
      <c r="M82" s="14">
        <f t="shared" si="39"/>
        <v>0.83333333333333348</v>
      </c>
      <c r="N82" s="14">
        <f t="shared" si="39"/>
        <v>0.83333333333333348</v>
      </c>
      <c r="O82" s="14">
        <f t="shared" si="39"/>
        <v>0.83333333333333348</v>
      </c>
      <c r="P82" s="14">
        <f t="shared" si="39"/>
        <v>0.83333333333333348</v>
      </c>
      <c r="Q82" s="14">
        <f t="shared" si="39"/>
        <v>0.83333333333333348</v>
      </c>
      <c r="R82" s="14">
        <f t="shared" si="39"/>
        <v>0.83333333333333348</v>
      </c>
      <c r="S82" s="14">
        <f t="shared" si="39"/>
        <v>0.83333333333333348</v>
      </c>
      <c r="T82" s="14">
        <f t="shared" si="39"/>
        <v>0.83333333333333348</v>
      </c>
      <c r="U82" s="14">
        <f t="shared" si="39"/>
        <v>0.83333333333333348</v>
      </c>
      <c r="V82" s="14">
        <f t="shared" si="39"/>
        <v>0.83333333333333348</v>
      </c>
      <c r="W82" s="14">
        <f t="shared" si="39"/>
        <v>0.83333333333333348</v>
      </c>
      <c r="X82" s="14">
        <f t="shared" si="39"/>
        <v>0.83333333333333348</v>
      </c>
      <c r="Y82" s="14">
        <f t="shared" si="39"/>
        <v>0.83333333333333348</v>
      </c>
      <c r="Z82" s="14">
        <f t="shared" si="39"/>
        <v>0.83333333333333348</v>
      </c>
      <c r="AA82" s="14">
        <f t="shared" si="39"/>
        <v>0.83333333333333348</v>
      </c>
      <c r="AB82" s="14">
        <f t="shared" si="39"/>
        <v>0.83333333333333348</v>
      </c>
      <c r="AC82" s="14">
        <f t="shared" si="39"/>
        <v>0.83333333333333348</v>
      </c>
      <c r="AD82" s="14">
        <f t="shared" si="39"/>
        <v>0.83333333333333348</v>
      </c>
      <c r="AE82" s="14">
        <f t="shared" si="39"/>
        <v>0.83333333333333348</v>
      </c>
      <c r="AF82" s="14">
        <f t="shared" si="39"/>
        <v>0.83333333333333348</v>
      </c>
      <c r="AG82" s="14">
        <f t="shared" si="39"/>
        <v>0.83333333333333348</v>
      </c>
      <c r="AH82" s="14">
        <f t="shared" si="39"/>
        <v>0.83333333333333348</v>
      </c>
      <c r="AI82" s="14">
        <f t="shared" si="39"/>
        <v>0.83333333333333348</v>
      </c>
      <c r="AJ82" s="14">
        <f t="shared" si="39"/>
        <v>0.83333333333333348</v>
      </c>
      <c r="AK82" s="14">
        <f t="shared" si="39"/>
        <v>0.83333333333333348</v>
      </c>
      <c r="AL82" s="14">
        <f t="shared" si="39"/>
        <v>0.83333333333333348</v>
      </c>
      <c r="AM82" s="14">
        <f t="shared" si="39"/>
        <v>0</v>
      </c>
      <c r="AN82" s="14">
        <f t="shared" si="39"/>
        <v>0</v>
      </c>
      <c r="AO82" s="14">
        <f t="shared" si="39"/>
        <v>0</v>
      </c>
      <c r="AP82" s="14">
        <f t="shared" si="39"/>
        <v>0</v>
      </c>
      <c r="AQ82" s="14">
        <f t="shared" si="39"/>
        <v>0</v>
      </c>
      <c r="AR82" s="14">
        <f t="shared" si="39"/>
        <v>0</v>
      </c>
      <c r="AS82" s="14">
        <f t="shared" si="39"/>
        <v>0</v>
      </c>
      <c r="AT82" s="14">
        <f t="shared" si="39"/>
        <v>0</v>
      </c>
      <c r="AU82" s="14">
        <f t="shared" si="39"/>
        <v>0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8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2</v>
      </c>
      <c r="C83" s="5">
        <f t="shared" si="35"/>
        <v>1</v>
      </c>
      <c r="D83" s="5">
        <f t="shared" si="35"/>
        <v>0</v>
      </c>
      <c r="E83" s="6" t="str">
        <f t="shared" si="29"/>
        <v>(l)GeSe2</v>
      </c>
      <c r="F83" s="14">
        <f t="shared" ref="F83" si="40">F7*$C$78</f>
        <v>0.48950000000000005</v>
      </c>
      <c r="G83" s="14">
        <f t="shared" ref="G83:BR83" si="41">G7*$C$78</f>
        <v>0.46445833333333336</v>
      </c>
      <c r="H83" s="14">
        <f t="shared" si="41"/>
        <v>0.40505416666666666</v>
      </c>
      <c r="I83" s="14">
        <f t="shared" si="41"/>
        <v>0.30629583333333338</v>
      </c>
      <c r="J83" s="14">
        <f t="shared" si="41"/>
        <v>0.19364166666666668</v>
      </c>
      <c r="K83" s="14">
        <f t="shared" si="41"/>
        <v>6.212083333333334E-2</v>
      </c>
      <c r="L83" s="14">
        <f t="shared" si="41"/>
        <v>5.4041666666666674E-3</v>
      </c>
      <c r="M83" s="14">
        <f t="shared" si="41"/>
        <v>2.7754166666666669E-3</v>
      </c>
      <c r="N83" s="14">
        <f t="shared" si="41"/>
        <v>1.073625E-4</v>
      </c>
      <c r="O83" s="14">
        <f t="shared" si="41"/>
        <v>5.4062500000000006E-5</v>
      </c>
      <c r="P83" s="14">
        <f t="shared" si="41"/>
        <v>2.6850416666666666E-5</v>
      </c>
      <c r="Q83" s="14">
        <f t="shared" si="41"/>
        <v>1.2186250000000002E-5</v>
      </c>
      <c r="R83" s="14">
        <f t="shared" si="41"/>
        <v>4.8654166666666676E-6</v>
      </c>
      <c r="S83" s="14">
        <f t="shared" si="41"/>
        <v>1.7433750000000001E-6</v>
      </c>
      <c r="T83" s="14">
        <f t="shared" si="41"/>
        <v>5.8670833333333338E-7</v>
      </c>
      <c r="U83" s="14">
        <f t="shared" si="41"/>
        <v>1.9329166666666669E-7</v>
      </c>
      <c r="V83" s="14">
        <f t="shared" si="41"/>
        <v>6.407500000000001E-8</v>
      </c>
      <c r="W83" s="14">
        <f t="shared" si="41"/>
        <v>2.1686666666666668E-8</v>
      </c>
      <c r="X83" s="14">
        <f t="shared" si="41"/>
        <v>7.5445833333333341E-9</v>
      </c>
      <c r="Y83" s="14">
        <f t="shared" si="41"/>
        <v>2.7038333333333335E-9</v>
      </c>
      <c r="Z83" s="14">
        <f t="shared" si="41"/>
        <v>9.9841666666666666E-10</v>
      </c>
      <c r="AA83" s="14">
        <f t="shared" si="41"/>
        <v>3.7957083333333339E-10</v>
      </c>
      <c r="AB83" s="14">
        <f t="shared" si="41"/>
        <v>1.0354166666666668E-11</v>
      </c>
      <c r="AC83" s="14">
        <f t="shared" si="41"/>
        <v>4.1524583333333337E-13</v>
      </c>
      <c r="AD83" s="14">
        <f t="shared" si="41"/>
        <v>2.3249583333333335E-14</v>
      </c>
      <c r="AE83" s="14">
        <f t="shared" si="41"/>
        <v>1.1690000000000002E-14</v>
      </c>
      <c r="AF83" s="14">
        <f t="shared" si="41"/>
        <v>5.9337500000000006E-15</v>
      </c>
      <c r="AG83" s="14">
        <f t="shared" si="41"/>
        <v>3.0407500000000004E-15</v>
      </c>
      <c r="AH83" s="14">
        <f t="shared" si="41"/>
        <v>1.5739166666666668E-15</v>
      </c>
      <c r="AI83" s="14">
        <f t="shared" si="41"/>
        <v>8.2312500000000004E-16</v>
      </c>
      <c r="AJ83" s="14">
        <f t="shared" si="41"/>
        <v>4.349166666666667E-16</v>
      </c>
      <c r="AK83" s="14">
        <f t="shared" si="41"/>
        <v>2.3218749999999999E-16</v>
      </c>
      <c r="AL83" s="14">
        <f t="shared" si="41"/>
        <v>1.2519583333333334E-16</v>
      </c>
      <c r="AM83" s="14">
        <f t="shared" si="41"/>
        <v>0</v>
      </c>
      <c r="AN83" s="14">
        <f t="shared" si="41"/>
        <v>0</v>
      </c>
      <c r="AO83" s="14">
        <f t="shared" si="41"/>
        <v>0</v>
      </c>
      <c r="AP83" s="14">
        <f t="shared" si="41"/>
        <v>0</v>
      </c>
      <c r="AQ83" s="14">
        <f t="shared" si="41"/>
        <v>0</v>
      </c>
      <c r="AR83" s="14">
        <f t="shared" si="41"/>
        <v>0</v>
      </c>
      <c r="AS83" s="14">
        <f t="shared" si="41"/>
        <v>0</v>
      </c>
      <c r="AT83" s="14">
        <f t="shared" si="41"/>
        <v>0</v>
      </c>
      <c r="AU83" s="14">
        <f t="shared" si="41"/>
        <v>0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8"/>
    </row>
    <row r="84" spans="1:71" ht="21" hidden="1" customHeight="1" outlineLevel="1" thickBot="1" x14ac:dyDescent="0.4">
      <c r="A84" s="5">
        <f t="shared" si="35"/>
        <v>0</v>
      </c>
      <c r="B84" s="5">
        <f t="shared" si="35"/>
        <v>1</v>
      </c>
      <c r="C84" s="5">
        <f t="shared" si="35"/>
        <v>1</v>
      </c>
      <c r="D84" s="5">
        <f t="shared" si="35"/>
        <v>0</v>
      </c>
      <c r="E84" s="6" t="str">
        <f t="shared" si="29"/>
        <v>(l)GeSe</v>
      </c>
      <c r="F84" s="14">
        <f t="shared" ref="F84" si="42">F8*$C$78</f>
        <v>0.22689583333333335</v>
      </c>
      <c r="G84" s="14">
        <f t="shared" ref="G84:BR84" si="43">G8*$C$78</f>
        <v>0.23802916666666668</v>
      </c>
      <c r="H84" s="14">
        <f t="shared" si="43"/>
        <v>0.26442500000000002</v>
      </c>
      <c r="I84" s="14">
        <f t="shared" si="43"/>
        <v>0.30832916666666665</v>
      </c>
      <c r="J84" s="14">
        <f t="shared" si="43"/>
        <v>0.35842500000000005</v>
      </c>
      <c r="K84" s="14">
        <f t="shared" si="43"/>
        <v>0.41845833333333338</v>
      </c>
      <c r="L84" s="14">
        <f t="shared" si="43"/>
        <v>0.44604166666666673</v>
      </c>
      <c r="M84" s="14">
        <f t="shared" si="43"/>
        <v>0.45183333333333336</v>
      </c>
      <c r="N84" s="14">
        <f t="shared" si="43"/>
        <v>0.46045833333333336</v>
      </c>
      <c r="O84" s="14">
        <f t="shared" si="43"/>
        <v>0.46375</v>
      </c>
      <c r="P84" s="14">
        <f t="shared" si="43"/>
        <v>0.43779166666666669</v>
      </c>
      <c r="Q84" s="14">
        <f t="shared" si="43"/>
        <v>0.36144166666666672</v>
      </c>
      <c r="R84" s="14">
        <f t="shared" si="43"/>
        <v>0.25701250000000003</v>
      </c>
      <c r="S84" s="14">
        <f t="shared" si="43"/>
        <v>0.16269166666666668</v>
      </c>
      <c r="T84" s="14">
        <f t="shared" si="43"/>
        <v>9.6033333333333332E-2</v>
      </c>
      <c r="U84" s="14">
        <f t="shared" si="43"/>
        <v>5.4937500000000007E-2</v>
      </c>
      <c r="V84" s="14">
        <f t="shared" si="43"/>
        <v>3.1222083333333334E-2</v>
      </c>
      <c r="W84" s="14">
        <f t="shared" si="43"/>
        <v>1.7868749999999999E-2</v>
      </c>
      <c r="X84" s="14">
        <f t="shared" si="43"/>
        <v>1.0365000000000001E-2</v>
      </c>
      <c r="Y84" s="14">
        <f t="shared" si="43"/>
        <v>6.1104166666666668E-3</v>
      </c>
      <c r="Z84" s="14">
        <f t="shared" si="43"/>
        <v>3.6637499999999999E-3</v>
      </c>
      <c r="AA84" s="14">
        <f t="shared" si="43"/>
        <v>2.2340416666666667E-3</v>
      </c>
      <c r="AB84" s="14">
        <f t="shared" si="43"/>
        <v>3.6099166666666671E-4</v>
      </c>
      <c r="AC84" s="14">
        <f t="shared" si="43"/>
        <v>7.2945833333333342E-5</v>
      </c>
      <c r="AD84" s="14">
        <f t="shared" si="43"/>
        <v>1.7830416666666668E-5</v>
      </c>
      <c r="AE84" s="14">
        <f t="shared" si="43"/>
        <v>1.2784583333333335E-5</v>
      </c>
      <c r="AF84" s="14">
        <f t="shared" si="43"/>
        <v>9.2191666666666663E-6</v>
      </c>
      <c r="AG84" s="14">
        <f t="shared" si="43"/>
        <v>6.6866666666666673E-6</v>
      </c>
      <c r="AH84" s="14">
        <f t="shared" si="43"/>
        <v>4.8787500000000005E-6</v>
      </c>
      <c r="AI84" s="14">
        <f t="shared" si="43"/>
        <v>3.5808333333333335E-6</v>
      </c>
      <c r="AJ84" s="14">
        <f t="shared" si="43"/>
        <v>2.6439583333333337E-6</v>
      </c>
      <c r="AK84" s="14">
        <f t="shared" si="43"/>
        <v>1.9637083333333333E-6</v>
      </c>
      <c r="AL84" s="14">
        <f t="shared" si="43"/>
        <v>1.4667916666666667E-6</v>
      </c>
      <c r="AM84" s="14">
        <f t="shared" si="43"/>
        <v>0</v>
      </c>
      <c r="AN84" s="14">
        <f t="shared" si="43"/>
        <v>0</v>
      </c>
      <c r="AO84" s="14">
        <f t="shared" si="43"/>
        <v>0</v>
      </c>
      <c r="AP84" s="14">
        <f t="shared" si="43"/>
        <v>0</v>
      </c>
      <c r="AQ84" s="14">
        <f t="shared" si="43"/>
        <v>0</v>
      </c>
      <c r="AR84" s="14">
        <f t="shared" si="43"/>
        <v>0</v>
      </c>
      <c r="AS84" s="14">
        <f t="shared" si="43"/>
        <v>0</v>
      </c>
      <c r="AT84" s="14">
        <f t="shared" si="43"/>
        <v>0</v>
      </c>
      <c r="AU84" s="14">
        <f t="shared" si="43"/>
        <v>0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8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0</v>
      </c>
      <c r="C85" s="5">
        <f t="shared" si="35"/>
        <v>1</v>
      </c>
      <c r="D85" s="5">
        <f t="shared" si="35"/>
        <v>0</v>
      </c>
      <c r="E85" s="6" t="str">
        <f t="shared" si="29"/>
        <v>(l)Ge</v>
      </c>
      <c r="F85" s="14">
        <f t="shared" ref="F85" si="44">F9*$C$78</f>
        <v>5.8033333333333328E-7</v>
      </c>
      <c r="G85" s="14">
        <f t="shared" ref="G85:BR85" si="45">G9*$C$78</f>
        <v>1.2496250000000001E-6</v>
      </c>
      <c r="H85" s="14">
        <f t="shared" si="45"/>
        <v>3.0666250000000001E-6</v>
      </c>
      <c r="I85" s="14">
        <f t="shared" si="45"/>
        <v>9.0295833333333341E-6</v>
      </c>
      <c r="J85" s="14">
        <f t="shared" si="45"/>
        <v>3.0103333333333334E-5</v>
      </c>
      <c r="K85" s="14">
        <f t="shared" si="45"/>
        <v>3.2883333333333336E-3</v>
      </c>
      <c r="L85" s="14">
        <f t="shared" si="45"/>
        <v>8.7725000000000008E-3</v>
      </c>
      <c r="M85" s="14">
        <f t="shared" si="45"/>
        <v>2.2966250000000001E-2</v>
      </c>
      <c r="N85" s="14">
        <f t="shared" si="45"/>
        <v>5.7145833333333333E-2</v>
      </c>
      <c r="O85" s="14">
        <f t="shared" si="45"/>
        <v>0.13294583333333335</v>
      </c>
      <c r="P85" s="14">
        <f t="shared" si="45"/>
        <v>0.27108749999999998</v>
      </c>
      <c r="Q85" s="14">
        <f t="shared" si="45"/>
        <v>0.456125</v>
      </c>
      <c r="R85" s="14">
        <f t="shared" si="45"/>
        <v>0.63870833333333343</v>
      </c>
      <c r="S85" s="14">
        <f t="shared" si="45"/>
        <v>0.78041666666666665</v>
      </c>
      <c r="T85" s="14">
        <f t="shared" si="45"/>
        <v>0.87337500000000001</v>
      </c>
      <c r="U85" s="14">
        <f t="shared" si="45"/>
        <v>0.92854166666666671</v>
      </c>
      <c r="V85" s="14">
        <f t="shared" si="45"/>
        <v>0.95970833333333339</v>
      </c>
      <c r="W85" s="14">
        <f t="shared" si="45"/>
        <v>0.97704166666666681</v>
      </c>
      <c r="X85" s="14">
        <f t="shared" si="45"/>
        <v>0.98670833333333341</v>
      </c>
      <c r="Y85" s="14">
        <f t="shared" si="45"/>
        <v>0.99216666666666675</v>
      </c>
      <c r="Z85" s="14">
        <f t="shared" si="45"/>
        <v>0.9953333333333334</v>
      </c>
      <c r="AA85" s="14">
        <f t="shared" si="45"/>
        <v>0.99712500000000004</v>
      </c>
      <c r="AB85" s="14">
        <f t="shared" si="45"/>
        <v>0.99954166666666666</v>
      </c>
      <c r="AC85" s="14">
        <f t="shared" si="45"/>
        <v>0.99991666666666679</v>
      </c>
      <c r="AD85" s="14">
        <f t="shared" si="45"/>
        <v>0.99995833333333339</v>
      </c>
      <c r="AE85" s="14">
        <f t="shared" si="45"/>
        <v>1</v>
      </c>
      <c r="AF85" s="14">
        <f t="shared" si="45"/>
        <v>1</v>
      </c>
      <c r="AG85" s="14">
        <f t="shared" si="45"/>
        <v>1</v>
      </c>
      <c r="AH85" s="14">
        <f t="shared" si="45"/>
        <v>1</v>
      </c>
      <c r="AI85" s="14">
        <f t="shared" si="45"/>
        <v>1</v>
      </c>
      <c r="AJ85" s="14">
        <f t="shared" si="45"/>
        <v>1</v>
      </c>
      <c r="AK85" s="14">
        <f t="shared" si="45"/>
        <v>1</v>
      </c>
      <c r="AL85" s="14">
        <f t="shared" si="45"/>
        <v>1</v>
      </c>
      <c r="AM85" s="14">
        <f t="shared" si="45"/>
        <v>0</v>
      </c>
      <c r="AN85" s="14">
        <f t="shared" si="45"/>
        <v>0</v>
      </c>
      <c r="AO85" s="14">
        <f t="shared" si="45"/>
        <v>0</v>
      </c>
      <c r="AP85" s="14">
        <f t="shared" si="45"/>
        <v>0</v>
      </c>
      <c r="AQ85" s="14">
        <f t="shared" si="45"/>
        <v>0</v>
      </c>
      <c r="AR85" s="14">
        <f t="shared" si="45"/>
        <v>0</v>
      </c>
      <c r="AS85" s="14">
        <f t="shared" si="45"/>
        <v>0</v>
      </c>
      <c r="AT85" s="14">
        <f t="shared" si="45"/>
        <v>0</v>
      </c>
      <c r="AU85" s="14">
        <f t="shared" si="45"/>
        <v>0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8"/>
    </row>
    <row r="86" spans="1:71" ht="21" hidden="1" customHeight="1" outlineLevel="1" thickBot="1" x14ac:dyDescent="0.4">
      <c r="A86" s="5">
        <f t="shared" si="35"/>
        <v>0</v>
      </c>
      <c r="B86" s="5">
        <f t="shared" si="35"/>
        <v>3</v>
      </c>
      <c r="C86" s="5">
        <f t="shared" si="35"/>
        <v>0</v>
      </c>
      <c r="D86" s="5">
        <f t="shared" si="35"/>
        <v>2</v>
      </c>
      <c r="E86" s="6" t="str">
        <f t="shared" si="29"/>
        <v>(l)Ga2Se3</v>
      </c>
      <c r="F86" s="14">
        <f t="shared" ref="F86" si="46">F10*$C$78</f>
        <v>0.16666250000000002</v>
      </c>
      <c r="G86" s="14">
        <f t="shared" ref="G86:BR86" si="47">G10*$C$78</f>
        <v>0.16665833333333335</v>
      </c>
      <c r="H86" s="14">
        <f t="shared" si="47"/>
        <v>0.16664999999999999</v>
      </c>
      <c r="I86" s="14">
        <f t="shared" si="47"/>
        <v>0.16663750000000002</v>
      </c>
      <c r="J86" s="14">
        <f t="shared" si="47"/>
        <v>0.16660416666666666</v>
      </c>
      <c r="K86" s="14">
        <f t="shared" si="47"/>
        <v>0.16545416666666668</v>
      </c>
      <c r="L86" s="14">
        <f t="shared" si="47"/>
        <v>0.16445000000000001</v>
      </c>
      <c r="M86" s="14">
        <f t="shared" si="47"/>
        <v>0.16259166666666669</v>
      </c>
      <c r="N86" s="14">
        <f t="shared" si="47"/>
        <v>0.15935833333333335</v>
      </c>
      <c r="O86" s="14">
        <f t="shared" si="47"/>
        <v>0.15375000000000003</v>
      </c>
      <c r="P86" s="14">
        <f t="shared" si="47"/>
        <v>0.14449166666666668</v>
      </c>
      <c r="Q86" s="14">
        <f t="shared" si="47"/>
        <v>0.13060416666666666</v>
      </c>
      <c r="R86" s="14">
        <f t="shared" si="47"/>
        <v>0.11185</v>
      </c>
      <c r="S86" s="14">
        <f t="shared" si="47"/>
        <v>8.912083333333333E-2</v>
      </c>
      <c r="T86" s="14">
        <f t="shared" si="47"/>
        <v>6.4891666666666667E-2</v>
      </c>
      <c r="U86" s="14">
        <f t="shared" si="47"/>
        <v>4.2779166666666667E-2</v>
      </c>
      <c r="V86" s="14">
        <f t="shared" si="47"/>
        <v>2.5755416666666666E-2</v>
      </c>
      <c r="W86" s="14">
        <f t="shared" si="47"/>
        <v>1.4533750000000002E-2</v>
      </c>
      <c r="X86" s="14">
        <f t="shared" si="47"/>
        <v>7.92875E-3</v>
      </c>
      <c r="Y86" s="14">
        <f t="shared" si="47"/>
        <v>4.2845833333333338E-3</v>
      </c>
      <c r="Z86" s="14">
        <f t="shared" si="47"/>
        <v>2.3275416666666666E-3</v>
      </c>
      <c r="AA86" s="14">
        <f t="shared" si="47"/>
        <v>1.2803333333333334E-3</v>
      </c>
      <c r="AB86" s="14">
        <f t="shared" si="47"/>
        <v>1.3485833333333334E-4</v>
      </c>
      <c r="AC86" s="14">
        <f t="shared" si="47"/>
        <v>1.2957083333333335E-5</v>
      </c>
      <c r="AD86" s="14">
        <f t="shared" si="47"/>
        <v>3.2464583333333336E-7</v>
      </c>
      <c r="AE86" s="14">
        <f t="shared" si="47"/>
        <v>9.480833333333334E-8</v>
      </c>
      <c r="AF86" s="14">
        <f t="shared" si="47"/>
        <v>2.5615833333333335E-8</v>
      </c>
      <c r="AG86" s="14">
        <f t="shared" si="47"/>
        <v>6.6370833333333333E-9</v>
      </c>
      <c r="AH86" s="14">
        <f t="shared" si="47"/>
        <v>1.6966666666666668E-9</v>
      </c>
      <c r="AI86" s="14">
        <f t="shared" si="47"/>
        <v>4.3600000000000005E-10</v>
      </c>
      <c r="AJ86" s="14">
        <f t="shared" si="47"/>
        <v>1.1390833333333334E-10</v>
      </c>
      <c r="AK86" s="14">
        <f t="shared" si="47"/>
        <v>3.0433333333333337E-11</v>
      </c>
      <c r="AL86" s="14">
        <f t="shared" si="47"/>
        <v>8.3400000000000004E-12</v>
      </c>
      <c r="AM86" s="14">
        <f t="shared" si="47"/>
        <v>0</v>
      </c>
      <c r="AN86" s="14">
        <f t="shared" si="47"/>
        <v>0</v>
      </c>
      <c r="AO86" s="14">
        <f t="shared" si="47"/>
        <v>0</v>
      </c>
      <c r="AP86" s="14">
        <f t="shared" si="47"/>
        <v>0</v>
      </c>
      <c r="AQ86" s="14">
        <f t="shared" si="47"/>
        <v>0</v>
      </c>
      <c r="AR86" s="14">
        <f t="shared" si="47"/>
        <v>0</v>
      </c>
      <c r="AS86" s="14">
        <f t="shared" si="47"/>
        <v>0</v>
      </c>
      <c r="AT86" s="14">
        <f t="shared" si="47"/>
        <v>0</v>
      </c>
      <c r="AU86" s="14">
        <f t="shared" si="47"/>
        <v>0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8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1</v>
      </c>
      <c r="C87" s="5">
        <f t="shared" si="35"/>
        <v>0</v>
      </c>
      <c r="D87" s="5">
        <f t="shared" si="35"/>
        <v>1</v>
      </c>
      <c r="E87" s="6" t="str">
        <f t="shared" si="29"/>
        <v>(l)GaSe</v>
      </c>
      <c r="F87" s="14">
        <f t="shared" ref="F87" si="48">F11*$C$78</f>
        <v>8.1362500000000002E-6</v>
      </c>
      <c r="G87" s="14">
        <f t="shared" ref="G87:BR87" si="49">G11*$C$78</f>
        <v>1.5399166666666666E-5</v>
      </c>
      <c r="H87" s="14">
        <f t="shared" si="49"/>
        <v>2.9644166666666666E-5</v>
      </c>
      <c r="I87" s="14">
        <f t="shared" si="49"/>
        <v>6.0095833333333342E-5</v>
      </c>
      <c r="J87" s="14">
        <f t="shared" si="49"/>
        <v>1.2747083333333335E-4</v>
      </c>
      <c r="K87" s="14">
        <f t="shared" si="49"/>
        <v>2.4211250000000005E-3</v>
      </c>
      <c r="L87" s="14">
        <f t="shared" si="49"/>
        <v>4.4358333333333333E-3</v>
      </c>
      <c r="M87" s="14">
        <f t="shared" si="49"/>
        <v>8.1462500000000007E-3</v>
      </c>
      <c r="N87" s="14">
        <f t="shared" si="49"/>
        <v>1.4617916666666666E-2</v>
      </c>
      <c r="O87" s="14">
        <f t="shared" si="49"/>
        <v>2.5832083333333335E-2</v>
      </c>
      <c r="P87" s="14">
        <f t="shared" si="49"/>
        <v>4.4350000000000007E-2</v>
      </c>
      <c r="Q87" s="14">
        <f t="shared" si="49"/>
        <v>7.2124999999999995E-2</v>
      </c>
      <c r="R87" s="14">
        <f t="shared" si="49"/>
        <v>0.10963333333333333</v>
      </c>
      <c r="S87" s="14">
        <f t="shared" si="49"/>
        <v>0.15509166666666668</v>
      </c>
      <c r="T87" s="14">
        <f t="shared" si="49"/>
        <v>0.20355000000000001</v>
      </c>
      <c r="U87" s="14">
        <f t="shared" si="49"/>
        <v>0.24777083333333333</v>
      </c>
      <c r="V87" s="14">
        <f t="shared" si="49"/>
        <v>0.28181666666666672</v>
      </c>
      <c r="W87" s="14">
        <f t="shared" si="49"/>
        <v>0.30425000000000002</v>
      </c>
      <c r="X87" s="14">
        <f t="shared" si="49"/>
        <v>0.31743750000000004</v>
      </c>
      <c r="Y87" s="14">
        <f t="shared" si="49"/>
        <v>0.32467500000000005</v>
      </c>
      <c r="Z87" s="14">
        <f t="shared" si="49"/>
        <v>0.32848750000000004</v>
      </c>
      <c r="AA87" s="14">
        <f t="shared" si="49"/>
        <v>0.3303666666666667</v>
      </c>
      <c r="AB87" s="14">
        <f t="shared" si="49"/>
        <v>0.3265791666666667</v>
      </c>
      <c r="AC87" s="14">
        <f t="shared" si="49"/>
        <v>0.269125</v>
      </c>
      <c r="AD87" s="14">
        <f t="shared" si="49"/>
        <v>0.10260833333333333</v>
      </c>
      <c r="AE87" s="14">
        <f t="shared" si="49"/>
        <v>6.814583333333335E-2</v>
      </c>
      <c r="AF87" s="14">
        <f t="shared" si="49"/>
        <v>4.3283333333333333E-2</v>
      </c>
      <c r="AG87" s="14">
        <f t="shared" si="49"/>
        <v>2.6781250000000003E-2</v>
      </c>
      <c r="AH87" s="14">
        <f t="shared" si="49"/>
        <v>1.6377083333333334E-2</v>
      </c>
      <c r="AI87" s="14">
        <f t="shared" si="49"/>
        <v>9.9954166666666663E-3</v>
      </c>
      <c r="AJ87" s="14">
        <f t="shared" si="49"/>
        <v>6.1245833333333334E-3</v>
      </c>
      <c r="AK87" s="14">
        <f t="shared" si="49"/>
        <v>3.7798333333333334E-3</v>
      </c>
      <c r="AL87" s="14">
        <f t="shared" si="49"/>
        <v>2.3536250000000002E-3</v>
      </c>
      <c r="AM87" s="14">
        <f t="shared" si="49"/>
        <v>0</v>
      </c>
      <c r="AN87" s="14">
        <f t="shared" si="49"/>
        <v>0</v>
      </c>
      <c r="AO87" s="14">
        <f t="shared" si="49"/>
        <v>0</v>
      </c>
      <c r="AP87" s="14">
        <f t="shared" si="49"/>
        <v>0</v>
      </c>
      <c r="AQ87" s="14">
        <f t="shared" si="49"/>
        <v>0</v>
      </c>
      <c r="AR87" s="14">
        <f t="shared" si="49"/>
        <v>0</v>
      </c>
      <c r="AS87" s="14">
        <f t="shared" si="49"/>
        <v>0</v>
      </c>
      <c r="AT87" s="14">
        <f t="shared" si="49"/>
        <v>0</v>
      </c>
      <c r="AU87" s="14">
        <f t="shared" si="49"/>
        <v>0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8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1</v>
      </c>
      <c r="C88" s="5">
        <f t="shared" si="35"/>
        <v>0</v>
      </c>
      <c r="D88" s="5">
        <f t="shared" si="35"/>
        <v>2</v>
      </c>
      <c r="E88" s="6" t="str">
        <f t="shared" si="29"/>
        <v>(l)Ga2Se</v>
      </c>
      <c r="F88" s="14">
        <f t="shared" ref="F88" si="50">F12*$C$78</f>
        <v>5.1029166666666676E-28</v>
      </c>
      <c r="G88" s="14">
        <f t="shared" ref="G88:BR88" si="51">G12*$C$78</f>
        <v>1.9892083333333333E-26</v>
      </c>
      <c r="H88" s="14">
        <f t="shared" si="51"/>
        <v>6.9029166666666676E-25</v>
      </c>
      <c r="I88" s="14">
        <f t="shared" si="51"/>
        <v>2.5072083333333336E-23</v>
      </c>
      <c r="J88" s="14">
        <f t="shared" si="51"/>
        <v>9.7279166666666683E-22</v>
      </c>
      <c r="K88" s="14">
        <f t="shared" si="51"/>
        <v>1.022E-15</v>
      </c>
      <c r="L88" s="14">
        <f t="shared" si="51"/>
        <v>1.6147916666666669E-14</v>
      </c>
      <c r="M88" s="14">
        <f t="shared" si="51"/>
        <v>2.4939166666666668E-13</v>
      </c>
      <c r="N88" s="14">
        <f t="shared" si="51"/>
        <v>3.169625E-12</v>
      </c>
      <c r="O88" s="14">
        <f t="shared" si="51"/>
        <v>3.3266666666666667E-11</v>
      </c>
      <c r="P88" s="14">
        <f t="shared" si="51"/>
        <v>2.8075416666666671E-10</v>
      </c>
      <c r="Q88" s="14">
        <f t="shared" si="51"/>
        <v>1.9260416666666667E-9</v>
      </c>
      <c r="R88" s="14">
        <f t="shared" si="51"/>
        <v>1.1157916666666667E-8</v>
      </c>
      <c r="S88" s="14">
        <f t="shared" si="51"/>
        <v>5.5400000000000006E-8</v>
      </c>
      <c r="T88" s="14">
        <f t="shared" si="51"/>
        <v>2.3345833333333334E-7</v>
      </c>
      <c r="U88" s="14">
        <f t="shared" si="51"/>
        <v>8.2675000000000007E-7</v>
      </c>
      <c r="V88" s="14">
        <f t="shared" si="51"/>
        <v>2.4810416666666668E-6</v>
      </c>
      <c r="W88" s="14">
        <f t="shared" si="51"/>
        <v>6.487500000000001E-6</v>
      </c>
      <c r="X88" s="14">
        <f t="shared" si="51"/>
        <v>1.5302500000000001E-5</v>
      </c>
      <c r="Y88" s="14">
        <f t="shared" si="51"/>
        <v>3.3500833333333336E-5</v>
      </c>
      <c r="Z88" s="14">
        <f t="shared" si="51"/>
        <v>6.9379166666666675E-5</v>
      </c>
      <c r="AA88" s="14">
        <f t="shared" si="51"/>
        <v>1.3747083333333335E-4</v>
      </c>
      <c r="AB88" s="14">
        <f t="shared" si="51"/>
        <v>1.4843333333333336E-3</v>
      </c>
      <c r="AC88" s="14">
        <f t="shared" si="51"/>
        <v>7.4470833333333333E-3</v>
      </c>
      <c r="AD88" s="14">
        <f t="shared" si="51"/>
        <v>5.6250000000000007E-3</v>
      </c>
      <c r="AE88" s="14">
        <f t="shared" si="51"/>
        <v>3.6231666666666669E-3</v>
      </c>
      <c r="AF88" s="14">
        <f t="shared" si="51"/>
        <v>2.1183750000000005E-3</v>
      </c>
      <c r="AG88" s="14">
        <f t="shared" si="51"/>
        <v>1.1659583333333335E-3</v>
      </c>
      <c r="AH88" s="14">
        <f t="shared" si="51"/>
        <v>6.2154166666666673E-4</v>
      </c>
      <c r="AI88" s="14">
        <f t="shared" si="51"/>
        <v>3.2706666666666668E-4</v>
      </c>
      <c r="AJ88" s="14">
        <f t="shared" si="51"/>
        <v>1.7186666666666668E-4</v>
      </c>
      <c r="AK88" s="14">
        <f t="shared" si="51"/>
        <v>9.0779166666666666E-5</v>
      </c>
      <c r="AL88" s="14">
        <f t="shared" si="51"/>
        <v>4.8370833333333335E-5</v>
      </c>
      <c r="AM88" s="14">
        <f t="shared" si="51"/>
        <v>0</v>
      </c>
      <c r="AN88" s="14">
        <f t="shared" si="51"/>
        <v>0</v>
      </c>
      <c r="AO88" s="14">
        <f t="shared" si="51"/>
        <v>0</v>
      </c>
      <c r="AP88" s="14">
        <f t="shared" si="51"/>
        <v>0</v>
      </c>
      <c r="AQ88" s="14">
        <f t="shared" si="51"/>
        <v>0</v>
      </c>
      <c r="AR88" s="14">
        <f t="shared" si="51"/>
        <v>0</v>
      </c>
      <c r="AS88" s="14">
        <f t="shared" si="51"/>
        <v>0</v>
      </c>
      <c r="AT88" s="14">
        <f t="shared" si="51"/>
        <v>0</v>
      </c>
      <c r="AU88" s="14">
        <f t="shared" si="51"/>
        <v>0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8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0</v>
      </c>
      <c r="C89" s="5">
        <f t="shared" si="35"/>
        <v>0</v>
      </c>
      <c r="D89" s="5">
        <f t="shared" si="35"/>
        <v>1</v>
      </c>
      <c r="E89" s="6" t="str">
        <f t="shared" si="29"/>
        <v>(l)Ga</v>
      </c>
      <c r="F89" s="14">
        <f t="shared" ref="F89" si="52">F13*$C$78</f>
        <v>1.0683333333333335E-27</v>
      </c>
      <c r="G89" s="14">
        <f t="shared" ref="G89:BR89" si="53">G13*$C$78</f>
        <v>3.968791666666667E-26</v>
      </c>
      <c r="H89" s="14">
        <f t="shared" si="53"/>
        <v>1.2670833333333336E-24</v>
      </c>
      <c r="I89" s="14">
        <f t="shared" si="53"/>
        <v>3.967125E-23</v>
      </c>
      <c r="J89" s="14">
        <f t="shared" si="53"/>
        <v>1.2389583333333334E-21</v>
      </c>
      <c r="K89" s="14">
        <f t="shared" si="53"/>
        <v>4.0672916666666667E-16</v>
      </c>
      <c r="L89" s="14">
        <f t="shared" si="53"/>
        <v>5.3358333333333333E-15</v>
      </c>
      <c r="M89" s="14">
        <f t="shared" si="53"/>
        <v>6.6975000000000012E-14</v>
      </c>
      <c r="N89" s="14">
        <f t="shared" si="53"/>
        <v>7.2362500000000006E-13</v>
      </c>
      <c r="O89" s="14">
        <f t="shared" si="53"/>
        <v>6.8408333333333337E-12</v>
      </c>
      <c r="P89" s="14">
        <f t="shared" si="53"/>
        <v>5.5533333333333339E-11</v>
      </c>
      <c r="Q89" s="14">
        <f t="shared" si="53"/>
        <v>3.828791666666667E-10</v>
      </c>
      <c r="R89" s="14">
        <f t="shared" si="53"/>
        <v>2.277125E-9</v>
      </c>
      <c r="S89" s="14">
        <f t="shared" si="53"/>
        <v>1.1848333333333334E-8</v>
      </c>
      <c r="T89" s="14">
        <f t="shared" si="53"/>
        <v>5.4079166666666669E-8</v>
      </c>
      <c r="U89" s="14">
        <f t="shared" si="53"/>
        <v>2.1672916666666668E-7</v>
      </c>
      <c r="V89" s="14">
        <f t="shared" si="53"/>
        <v>7.6929166666666674E-7</v>
      </c>
      <c r="W89" s="14">
        <f t="shared" si="53"/>
        <v>2.4621666666666665E-6</v>
      </c>
      <c r="X89" s="14">
        <f t="shared" si="53"/>
        <v>7.2554166666666667E-6</v>
      </c>
      <c r="Y89" s="14">
        <f t="shared" si="53"/>
        <v>2.0030416666666667E-5</v>
      </c>
      <c r="Z89" s="14">
        <f t="shared" si="53"/>
        <v>5.2433333333333338E-5</v>
      </c>
      <c r="AA89" s="14">
        <f t="shared" si="53"/>
        <v>1.31175E-4</v>
      </c>
      <c r="AB89" s="14">
        <f t="shared" si="53"/>
        <v>3.5154166666666667E-3</v>
      </c>
      <c r="AC89" s="14">
        <f t="shared" si="53"/>
        <v>4.9291666666666671E-2</v>
      </c>
      <c r="AD89" s="14">
        <f t="shared" si="53"/>
        <v>0.219475</v>
      </c>
      <c r="AE89" s="14">
        <f t="shared" si="53"/>
        <v>0.25794166666666668</v>
      </c>
      <c r="AF89" s="14">
        <f t="shared" si="53"/>
        <v>0.28581250000000002</v>
      </c>
      <c r="AG89" s="14">
        <f t="shared" si="53"/>
        <v>0.30422083333333333</v>
      </c>
      <c r="AH89" s="14">
        <f t="shared" si="53"/>
        <v>0.31571250000000006</v>
      </c>
      <c r="AI89" s="14">
        <f t="shared" si="53"/>
        <v>0.32268333333333338</v>
      </c>
      <c r="AJ89" s="14">
        <f t="shared" si="53"/>
        <v>0.32686666666666669</v>
      </c>
      <c r="AK89" s="14">
        <f t="shared" si="53"/>
        <v>0.32937083333333333</v>
      </c>
      <c r="AL89" s="14">
        <f t="shared" si="53"/>
        <v>0.33088333333333336</v>
      </c>
      <c r="AM89" s="14">
        <f t="shared" si="53"/>
        <v>0</v>
      </c>
      <c r="AN89" s="14">
        <f t="shared" si="53"/>
        <v>0</v>
      </c>
      <c r="AO89" s="14">
        <f t="shared" si="53"/>
        <v>0</v>
      </c>
      <c r="AP89" s="14">
        <f t="shared" si="53"/>
        <v>0</v>
      </c>
      <c r="AQ89" s="14">
        <f t="shared" si="53"/>
        <v>0</v>
      </c>
      <c r="AR89" s="14">
        <f t="shared" si="53"/>
        <v>0</v>
      </c>
      <c r="AS89" s="14">
        <f t="shared" si="53"/>
        <v>0</v>
      </c>
      <c r="AT89" s="14">
        <f t="shared" si="53"/>
        <v>0</v>
      </c>
      <c r="AU89" s="14">
        <f t="shared" si="53"/>
        <v>0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8"/>
    </row>
    <row r="90" spans="1:71" ht="21" hidden="1" customHeight="1" outlineLevel="1" thickBot="1" x14ac:dyDescent="0.4">
      <c r="A90" s="5">
        <f t="shared" si="35"/>
        <v>0</v>
      </c>
      <c r="B90" s="5">
        <f t="shared" si="35"/>
        <v>1</v>
      </c>
      <c r="C90" s="5">
        <f t="shared" si="35"/>
        <v>0</v>
      </c>
      <c r="D90" s="5">
        <f t="shared" si="35"/>
        <v>0</v>
      </c>
      <c r="E90" s="6" t="str">
        <f t="shared" si="29"/>
        <v>(l)Se[A]</v>
      </c>
      <c r="F90" s="14">
        <f t="shared" ref="F90" si="54">F14*$C$78</f>
        <v>2.864416666666667E-9</v>
      </c>
      <c r="G90" s="14">
        <f t="shared" ref="G90:BR90" si="55">G14*$C$78</f>
        <v>9.0625000000000009E-9</v>
      </c>
      <c r="H90" s="14">
        <f t="shared" si="55"/>
        <v>2.2163333333333337E-8</v>
      </c>
      <c r="I90" s="14">
        <f t="shared" si="55"/>
        <v>4.0720416666666668E-8</v>
      </c>
      <c r="J90" s="14">
        <f t="shared" si="55"/>
        <v>5.7220833333333335E-8</v>
      </c>
      <c r="K90" s="14">
        <f t="shared" si="55"/>
        <v>4.7120833333333338E-8</v>
      </c>
      <c r="L90" s="14">
        <f t="shared" si="55"/>
        <v>4.6158333333333338E-8</v>
      </c>
      <c r="M90" s="14">
        <f t="shared" si="55"/>
        <v>4.0886666666666671E-8</v>
      </c>
      <c r="N90" s="14">
        <f t="shared" si="55"/>
        <v>3.7500833333333335E-8</v>
      </c>
      <c r="O90" s="14">
        <f t="shared" si="55"/>
        <v>3.6494166666666674E-8</v>
      </c>
      <c r="P90" s="14">
        <f t="shared" si="55"/>
        <v>3.8065416666666669E-8</v>
      </c>
      <c r="Q90" s="14">
        <f t="shared" si="55"/>
        <v>4.0391250000000001E-8</v>
      </c>
      <c r="R90" s="14">
        <f t="shared" si="55"/>
        <v>4.1193750000000004E-8</v>
      </c>
      <c r="S90" s="14">
        <f t="shared" si="55"/>
        <v>3.9722916666666675E-8</v>
      </c>
      <c r="T90" s="14">
        <f t="shared" si="55"/>
        <v>3.6568333333333336E-8</v>
      </c>
      <c r="U90" s="14">
        <f t="shared" si="55"/>
        <v>3.2615416666666669E-8</v>
      </c>
      <c r="V90" s="14">
        <f t="shared" si="55"/>
        <v>2.8507083333333334E-8</v>
      </c>
      <c r="W90" s="14">
        <f t="shared" si="55"/>
        <v>2.4607083333333336E-8</v>
      </c>
      <c r="X90" s="14">
        <f t="shared" si="55"/>
        <v>2.1087499999999999E-8</v>
      </c>
      <c r="Y90" s="14">
        <f t="shared" si="55"/>
        <v>1.8001666666666669E-8</v>
      </c>
      <c r="Z90" s="14">
        <f t="shared" si="55"/>
        <v>1.5340833333333334E-8</v>
      </c>
      <c r="AA90" s="14">
        <f t="shared" si="55"/>
        <v>1.3065416666666666E-8</v>
      </c>
      <c r="AB90" s="14">
        <f t="shared" si="55"/>
        <v>6.9120833333333333E-9</v>
      </c>
      <c r="AC90" s="14">
        <f t="shared" si="55"/>
        <v>3.8024583333333335E-9</v>
      </c>
      <c r="AD90" s="14">
        <f t="shared" si="55"/>
        <v>2.2565000000000002E-9</v>
      </c>
      <c r="AE90" s="14">
        <f t="shared" si="55"/>
        <v>1.9761249999999999E-9</v>
      </c>
      <c r="AF90" s="14">
        <f t="shared" si="55"/>
        <v>1.7223750000000001E-9</v>
      </c>
      <c r="AG90" s="14">
        <f t="shared" si="55"/>
        <v>1.4953333333333335E-9</v>
      </c>
      <c r="AH90" s="14">
        <f t="shared" si="55"/>
        <v>1.2948333333333335E-9</v>
      </c>
      <c r="AI90" s="14">
        <f t="shared" si="55"/>
        <v>1.1195416666666667E-9</v>
      </c>
      <c r="AJ90" s="14">
        <f t="shared" si="55"/>
        <v>9.6737500000000008E-10</v>
      </c>
      <c r="AK90" s="14">
        <f t="shared" si="55"/>
        <v>8.3579166666666671E-10</v>
      </c>
      <c r="AL90" s="14">
        <f t="shared" si="55"/>
        <v>7.2225000000000006E-10</v>
      </c>
      <c r="AM90" s="14">
        <f t="shared" si="55"/>
        <v>0</v>
      </c>
      <c r="AN90" s="14">
        <f t="shared" si="55"/>
        <v>0</v>
      </c>
      <c r="AO90" s="14">
        <f t="shared" si="55"/>
        <v>0</v>
      </c>
      <c r="AP90" s="14">
        <f t="shared" si="55"/>
        <v>0</v>
      </c>
      <c r="AQ90" s="14">
        <f t="shared" si="55"/>
        <v>0</v>
      </c>
      <c r="AR90" s="14">
        <f t="shared" si="55"/>
        <v>0</v>
      </c>
      <c r="AS90" s="14">
        <f t="shared" si="55"/>
        <v>0</v>
      </c>
      <c r="AT90" s="14">
        <f t="shared" si="55"/>
        <v>0</v>
      </c>
      <c r="AU90" s="14">
        <f t="shared" si="55"/>
        <v>0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8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1</v>
      </c>
      <c r="C91" s="5">
        <f t="shared" si="35"/>
        <v>0</v>
      </c>
      <c r="D91" s="5">
        <f t="shared" si="35"/>
        <v>0</v>
      </c>
      <c r="E91" s="6" t="str">
        <f t="shared" si="29"/>
        <v>(l)Se[M]</v>
      </c>
      <c r="F91" s="14">
        <f t="shared" ref="F91" si="56">F15*$C$78</f>
        <v>1.0520833333333333E-2</v>
      </c>
      <c r="G91" s="14">
        <f t="shared" ref="G91:BR91" si="57">G15*$C$78</f>
        <v>3.556666666666667E-2</v>
      </c>
      <c r="H91" s="14">
        <f t="shared" si="57"/>
        <v>9.4962500000000005E-2</v>
      </c>
      <c r="I91" s="14">
        <f t="shared" si="57"/>
        <v>0.19374166666666667</v>
      </c>
      <c r="J91" s="14">
        <f t="shared" si="57"/>
        <v>0.30645000000000006</v>
      </c>
      <c r="K91" s="14">
        <f t="shared" si="57"/>
        <v>0.44237500000000002</v>
      </c>
      <c r="L91" s="14">
        <f t="shared" si="57"/>
        <v>0.50558333333333338</v>
      </c>
      <c r="M91" s="14">
        <f t="shared" si="57"/>
        <v>0.52424999999999999</v>
      </c>
      <c r="N91" s="14">
        <f t="shared" si="57"/>
        <v>0.56433333333333335</v>
      </c>
      <c r="O91" s="14">
        <f t="shared" si="57"/>
        <v>0.64579166666666665</v>
      </c>
      <c r="P91" s="14">
        <f t="shared" si="57"/>
        <v>0.79325000000000001</v>
      </c>
      <c r="Q91" s="14">
        <f t="shared" si="57"/>
        <v>0.99216666666666675</v>
      </c>
      <c r="R91" s="14">
        <f t="shared" si="57"/>
        <v>1.1935</v>
      </c>
      <c r="S91" s="14">
        <f t="shared" si="57"/>
        <v>1.3579583333333334</v>
      </c>
      <c r="T91" s="14">
        <f t="shared" si="57"/>
        <v>1.475166666666667</v>
      </c>
      <c r="U91" s="14">
        <f t="shared" si="57"/>
        <v>1.5524166666666668</v>
      </c>
      <c r="V91" s="14">
        <f t="shared" si="57"/>
        <v>1.6006250000000002</v>
      </c>
      <c r="W91" s="14">
        <f t="shared" si="57"/>
        <v>1.6291666666666669</v>
      </c>
      <c r="X91" s="14">
        <f t="shared" si="57"/>
        <v>1.6454583333333335</v>
      </c>
      <c r="Y91" s="14">
        <f t="shared" si="57"/>
        <v>1.6546250000000002</v>
      </c>
      <c r="Z91" s="14">
        <f t="shared" si="57"/>
        <v>1.6597916666666668</v>
      </c>
      <c r="AA91" s="14">
        <f t="shared" si="57"/>
        <v>1.6627916666666667</v>
      </c>
      <c r="AB91" s="14">
        <f t="shared" si="57"/>
        <v>1.6710833333333335</v>
      </c>
      <c r="AC91" s="14">
        <f t="shared" si="57"/>
        <v>1.7232916666666669</v>
      </c>
      <c r="AD91" s="14">
        <f t="shared" si="57"/>
        <v>1.89175</v>
      </c>
      <c r="AE91" s="14">
        <f t="shared" si="57"/>
        <v>1.9282083333333335</v>
      </c>
      <c r="AF91" s="14">
        <f t="shared" si="57"/>
        <v>1.9545833333333336</v>
      </c>
      <c r="AG91" s="14">
        <f t="shared" si="57"/>
        <v>1.9720416666666667</v>
      </c>
      <c r="AH91" s="14">
        <f t="shared" si="57"/>
        <v>1.9830000000000001</v>
      </c>
      <c r="AI91" s="14">
        <f t="shared" si="57"/>
        <v>1.9896666666666669</v>
      </c>
      <c r="AJ91" s="14">
        <f t="shared" si="57"/>
        <v>1.9937083333333336</v>
      </c>
      <c r="AK91" s="14">
        <f t="shared" si="57"/>
        <v>1.9961250000000001</v>
      </c>
      <c r="AL91" s="14">
        <f t="shared" si="57"/>
        <v>1.9975833333333335</v>
      </c>
      <c r="AM91" s="14">
        <f t="shared" si="57"/>
        <v>0</v>
      </c>
      <c r="AN91" s="14">
        <f t="shared" si="57"/>
        <v>0</v>
      </c>
      <c r="AO91" s="14">
        <f t="shared" si="57"/>
        <v>0</v>
      </c>
      <c r="AP91" s="14">
        <f t="shared" si="57"/>
        <v>0</v>
      </c>
      <c r="AQ91" s="14">
        <f t="shared" si="57"/>
        <v>0</v>
      </c>
      <c r="AR91" s="14">
        <f t="shared" si="57"/>
        <v>0</v>
      </c>
      <c r="AS91" s="14">
        <f t="shared" si="57"/>
        <v>0</v>
      </c>
      <c r="AT91" s="14">
        <f t="shared" si="57"/>
        <v>0</v>
      </c>
      <c r="AU91" s="14">
        <f t="shared" si="57"/>
        <v>0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8"/>
    </row>
    <row r="92" spans="1:71" ht="21" hidden="1" customHeight="1" outlineLevel="1" thickBot="1" x14ac:dyDescent="0.4">
      <c r="A92" s="5">
        <f t="shared" si="35"/>
        <v>0</v>
      </c>
      <c r="B92" s="5">
        <f t="shared" si="35"/>
        <v>1</v>
      </c>
      <c r="C92" s="5">
        <f t="shared" si="35"/>
        <v>0</v>
      </c>
      <c r="D92" s="5">
        <f t="shared" si="35"/>
        <v>0</v>
      </c>
      <c r="E92" s="6" t="str">
        <f t="shared" si="29"/>
        <v>(l)Se</v>
      </c>
      <c r="F92" s="14">
        <f t="shared" ref="F92" si="58">F16*$C$78</f>
        <v>1.2465000000000001E-8</v>
      </c>
      <c r="G92" s="14">
        <f t="shared" ref="G92:BR92" si="59">G16*$C$78</f>
        <v>3.4799166666666671E-8</v>
      </c>
      <c r="H92" s="14">
        <f t="shared" si="59"/>
        <v>7.6054166666666672E-8</v>
      </c>
      <c r="I92" s="14">
        <f t="shared" si="59"/>
        <v>1.2624166666666666E-7</v>
      </c>
      <c r="J92" s="14">
        <f t="shared" si="59"/>
        <v>1.6177083333333333E-7</v>
      </c>
      <c r="K92" s="14">
        <f t="shared" si="59"/>
        <v>9.9029166666666677E-8</v>
      </c>
      <c r="L92" s="14">
        <f t="shared" si="59"/>
        <v>9.1345833333333345E-8</v>
      </c>
      <c r="M92" s="14">
        <f t="shared" si="59"/>
        <v>7.6537500000000006E-8</v>
      </c>
      <c r="N92" s="14">
        <f t="shared" si="59"/>
        <v>6.6666666666666681E-8</v>
      </c>
      <c r="O92" s="14">
        <f t="shared" si="59"/>
        <v>6.18375E-8</v>
      </c>
      <c r="P92" s="14">
        <f t="shared" si="59"/>
        <v>6.1679166666666677E-8</v>
      </c>
      <c r="Q92" s="14">
        <f t="shared" si="59"/>
        <v>6.5187500000000001E-8</v>
      </c>
      <c r="R92" s="14">
        <f t="shared" si="59"/>
        <v>6.7045833333333346E-8</v>
      </c>
      <c r="S92" s="14">
        <f t="shared" si="59"/>
        <v>6.5233333333333342E-8</v>
      </c>
      <c r="T92" s="14">
        <f t="shared" si="59"/>
        <v>6.0612500000000001E-8</v>
      </c>
      <c r="U92" s="14">
        <f t="shared" si="59"/>
        <v>5.4575000000000004E-8</v>
      </c>
      <c r="V92" s="14">
        <f t="shared" si="59"/>
        <v>4.8166666666666674E-8</v>
      </c>
      <c r="W92" s="14">
        <f t="shared" si="59"/>
        <v>4.1991666666666667E-8</v>
      </c>
      <c r="X92" s="14">
        <f t="shared" si="59"/>
        <v>3.6345000000000005E-8</v>
      </c>
      <c r="Y92" s="14">
        <f t="shared" si="59"/>
        <v>3.1339583333333336E-8</v>
      </c>
      <c r="Z92" s="14">
        <f t="shared" si="59"/>
        <v>2.6976666666666668E-8</v>
      </c>
      <c r="AA92" s="14">
        <f t="shared" si="59"/>
        <v>2.3207916666666669E-8</v>
      </c>
      <c r="AB92" s="14">
        <f t="shared" si="59"/>
        <v>1.2778333333333335E-8</v>
      </c>
      <c r="AC92" s="14">
        <f t="shared" si="59"/>
        <v>7.3091666666666674E-9</v>
      </c>
      <c r="AD92" s="14">
        <f t="shared" si="59"/>
        <v>4.5050000000000005E-9</v>
      </c>
      <c r="AE92" s="14">
        <f t="shared" si="59"/>
        <v>3.9819166666666665E-9</v>
      </c>
      <c r="AF92" s="14">
        <f t="shared" si="59"/>
        <v>3.5028333333333337E-9</v>
      </c>
      <c r="AG92" s="14">
        <f t="shared" si="59"/>
        <v>3.0690833333333332E-9</v>
      </c>
      <c r="AH92" s="14">
        <f t="shared" si="59"/>
        <v>2.6818750000000003E-9</v>
      </c>
      <c r="AI92" s="14">
        <f t="shared" si="59"/>
        <v>2.3399583333333336E-9</v>
      </c>
      <c r="AJ92" s="14">
        <f t="shared" si="59"/>
        <v>2.0402500000000003E-9</v>
      </c>
      <c r="AK92" s="14">
        <f t="shared" si="59"/>
        <v>1.7786250000000002E-9</v>
      </c>
      <c r="AL92" s="14">
        <f t="shared" si="59"/>
        <v>1.5507916666666666E-9</v>
      </c>
      <c r="AM92" s="14">
        <f t="shared" si="59"/>
        <v>0</v>
      </c>
      <c r="AN92" s="14">
        <f t="shared" si="59"/>
        <v>0</v>
      </c>
      <c r="AO92" s="14">
        <f t="shared" si="59"/>
        <v>0</v>
      </c>
      <c r="AP92" s="14">
        <f t="shared" si="59"/>
        <v>0</v>
      </c>
      <c r="AQ92" s="14">
        <f t="shared" si="59"/>
        <v>0</v>
      </c>
      <c r="AR92" s="14">
        <f t="shared" si="59"/>
        <v>0</v>
      </c>
      <c r="AS92" s="14">
        <f t="shared" si="59"/>
        <v>0</v>
      </c>
      <c r="AT92" s="14">
        <f t="shared" si="59"/>
        <v>0</v>
      </c>
      <c r="AU92" s="14">
        <f t="shared" si="59"/>
        <v>0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8"/>
    </row>
    <row r="93" spans="1:71" ht="21" hidden="1" customHeight="1" outlineLevel="1" thickBot="1" x14ac:dyDescent="0.4">
      <c r="A93" s="5">
        <f t="shared" si="35"/>
        <v>0</v>
      </c>
      <c r="B93" s="5">
        <f t="shared" si="35"/>
        <v>0</v>
      </c>
      <c r="C93" s="5">
        <f t="shared" si="35"/>
        <v>0</v>
      </c>
      <c r="D93" s="5">
        <f t="shared" si="35"/>
        <v>1</v>
      </c>
      <c r="E93" s="6" t="str">
        <f t="shared" si="29"/>
        <v>(2)Ga[l]</v>
      </c>
      <c r="F93" s="14">
        <f t="shared" ref="F93" si="60">F17*$C$78</f>
        <v>0</v>
      </c>
      <c r="G93" s="14">
        <f t="shared" ref="G93:BR93" si="61">G17*$C$78</f>
        <v>0</v>
      </c>
      <c r="H93" s="14">
        <f t="shared" si="61"/>
        <v>0</v>
      </c>
      <c r="I93" s="14">
        <f t="shared" si="61"/>
        <v>0</v>
      </c>
      <c r="J93" s="14">
        <f t="shared" si="61"/>
        <v>0</v>
      </c>
      <c r="K93" s="14">
        <f t="shared" si="61"/>
        <v>0</v>
      </c>
      <c r="L93" s="14">
        <f t="shared" si="61"/>
        <v>0</v>
      </c>
      <c r="M93" s="14">
        <f t="shared" si="61"/>
        <v>0</v>
      </c>
      <c r="N93" s="14">
        <f t="shared" si="61"/>
        <v>0</v>
      </c>
      <c r="O93" s="14">
        <f t="shared" si="61"/>
        <v>0</v>
      </c>
      <c r="P93" s="14">
        <f t="shared" si="61"/>
        <v>0</v>
      </c>
      <c r="Q93" s="14">
        <f t="shared" si="61"/>
        <v>0</v>
      </c>
      <c r="R93" s="14">
        <f t="shared" si="61"/>
        <v>0</v>
      </c>
      <c r="S93" s="14">
        <f t="shared" si="61"/>
        <v>0</v>
      </c>
      <c r="T93" s="14">
        <f t="shared" si="61"/>
        <v>0</v>
      </c>
      <c r="U93" s="14">
        <f t="shared" si="61"/>
        <v>0</v>
      </c>
      <c r="V93" s="14">
        <f t="shared" si="61"/>
        <v>0</v>
      </c>
      <c r="W93" s="14">
        <f t="shared" si="61"/>
        <v>0</v>
      </c>
      <c r="X93" s="14">
        <f t="shared" si="61"/>
        <v>0</v>
      </c>
      <c r="Y93" s="14">
        <f t="shared" si="61"/>
        <v>0</v>
      </c>
      <c r="Z93" s="14">
        <f t="shared" si="61"/>
        <v>0</v>
      </c>
      <c r="AA93" s="14">
        <f t="shared" si="61"/>
        <v>0</v>
      </c>
      <c r="AB93" s="14">
        <f t="shared" si="61"/>
        <v>0</v>
      </c>
      <c r="AC93" s="14">
        <f t="shared" si="61"/>
        <v>4.2324999999999999E-28</v>
      </c>
      <c r="AD93" s="14">
        <f t="shared" si="61"/>
        <v>4.7208333333333338E-14</v>
      </c>
      <c r="AE93" s="14">
        <f t="shared" si="61"/>
        <v>4.192500000000001E-12</v>
      </c>
      <c r="AF93" s="14">
        <f t="shared" si="61"/>
        <v>9.252083333333333E-11</v>
      </c>
      <c r="AG93" s="14">
        <f t="shared" si="61"/>
        <v>8.0508333333333337E-10</v>
      </c>
      <c r="AH93" s="14">
        <f t="shared" si="61"/>
        <v>2.1584583333333334E-9</v>
      </c>
      <c r="AI93" s="14">
        <f t="shared" si="61"/>
        <v>7.7362500000000009E-9</v>
      </c>
      <c r="AJ93" s="14">
        <f t="shared" si="61"/>
        <v>2.2342916666666668E-8</v>
      </c>
      <c r="AK93" s="14">
        <f t="shared" si="61"/>
        <v>5.68125E-8</v>
      </c>
      <c r="AL93" s="14">
        <f t="shared" si="61"/>
        <v>1.3394166666666668E-7</v>
      </c>
      <c r="AM93" s="14">
        <f t="shared" si="61"/>
        <v>0</v>
      </c>
      <c r="AN93" s="14">
        <f t="shared" si="61"/>
        <v>0</v>
      </c>
      <c r="AO93" s="14">
        <f t="shared" si="61"/>
        <v>0</v>
      </c>
      <c r="AP93" s="14">
        <f t="shared" si="61"/>
        <v>0</v>
      </c>
      <c r="AQ93" s="14">
        <f t="shared" si="61"/>
        <v>0</v>
      </c>
      <c r="AR93" s="14">
        <f t="shared" si="61"/>
        <v>0</v>
      </c>
      <c r="AS93" s="14">
        <f t="shared" si="61"/>
        <v>0</v>
      </c>
      <c r="AT93" s="14">
        <f t="shared" si="61"/>
        <v>0</v>
      </c>
      <c r="AU93" s="14">
        <f t="shared" si="61"/>
        <v>0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8"/>
    </row>
    <row r="94" spans="1:71" ht="21" hidden="1" customHeight="1" outlineLevel="1" thickBot="1" x14ac:dyDescent="0.4">
      <c r="A94" s="5">
        <f t="shared" si="35"/>
        <v>1</v>
      </c>
      <c r="B94" s="5">
        <f t="shared" si="35"/>
        <v>0</v>
      </c>
      <c r="C94" s="5">
        <f t="shared" si="35"/>
        <v>0</v>
      </c>
      <c r="D94" s="5">
        <f t="shared" si="35"/>
        <v>0</v>
      </c>
      <c r="E94" s="6" t="str">
        <f t="shared" si="29"/>
        <v>H (Ar)</v>
      </c>
      <c r="F94" s="14">
        <f t="shared" ref="F94" si="62">F18*$C$78</f>
        <v>-78.791666666666671</v>
      </c>
      <c r="G94" s="14">
        <f t="shared" ref="G94:BR94" si="63">G18*$C$78</f>
        <v>-78.833333333333343</v>
      </c>
      <c r="H94" s="14">
        <f t="shared" si="63"/>
        <v>-78.958333333333343</v>
      </c>
      <c r="I94" s="14">
        <f t="shared" si="63"/>
        <v>-79.166666666666671</v>
      </c>
      <c r="J94" s="14">
        <f t="shared" si="63"/>
        <v>-79.416666666666671</v>
      </c>
      <c r="K94" s="14">
        <f t="shared" si="63"/>
        <v>-80</v>
      </c>
      <c r="L94" s="14">
        <f t="shared" si="63"/>
        <v>-80.166666666666671</v>
      </c>
      <c r="M94" s="14">
        <f t="shared" si="63"/>
        <v>-80.250000000000014</v>
      </c>
      <c r="N94" s="14">
        <f t="shared" si="63"/>
        <v>-80.250000000000014</v>
      </c>
      <c r="O94" s="14">
        <f t="shared" si="63"/>
        <v>-80.125000000000014</v>
      </c>
      <c r="P94" s="14">
        <f t="shared" si="63"/>
        <v>-79.875000000000014</v>
      </c>
      <c r="Q94" s="14">
        <f t="shared" si="63"/>
        <v>-79.583333333333343</v>
      </c>
      <c r="R94" s="14">
        <f t="shared" si="63"/>
        <v>-79.375000000000014</v>
      </c>
      <c r="S94" s="14">
        <f t="shared" si="63"/>
        <v>-79.333333333333329</v>
      </c>
      <c r="T94" s="14">
        <f t="shared" si="63"/>
        <v>-79.333333333333329</v>
      </c>
      <c r="U94" s="14">
        <f t="shared" si="63"/>
        <v>-79.416666666666671</v>
      </c>
      <c r="V94" s="14">
        <f t="shared" si="63"/>
        <v>-79.541666666666671</v>
      </c>
      <c r="W94" s="14">
        <f t="shared" si="63"/>
        <v>-79.666666666666671</v>
      </c>
      <c r="X94" s="14">
        <f t="shared" si="63"/>
        <v>-79.791666666666671</v>
      </c>
      <c r="Y94" s="14">
        <f t="shared" si="63"/>
        <v>-79.916666666666671</v>
      </c>
      <c r="Z94" s="14">
        <f t="shared" si="63"/>
        <v>-80.041666666666671</v>
      </c>
      <c r="AA94" s="14">
        <f t="shared" si="63"/>
        <v>-80.208333333333343</v>
      </c>
      <c r="AB94" s="14">
        <f t="shared" si="63"/>
        <v>-80.75</v>
      </c>
      <c r="AC94" s="14">
        <f t="shared" si="63"/>
        <v>-81.291666666666686</v>
      </c>
      <c r="AD94" s="14">
        <f t="shared" si="63"/>
        <v>-81.833333333333343</v>
      </c>
      <c r="AE94" s="14">
        <f t="shared" si="63"/>
        <v>-81.958333333333343</v>
      </c>
      <c r="AF94" s="14">
        <f t="shared" si="63"/>
        <v>-82.083333333333343</v>
      </c>
      <c r="AG94" s="14">
        <f t="shared" si="63"/>
        <v>-82.208333333333343</v>
      </c>
      <c r="AH94" s="14">
        <f t="shared" si="63"/>
        <v>-82.333333333333343</v>
      </c>
      <c r="AI94" s="14">
        <f t="shared" si="63"/>
        <v>-82.458333333333329</v>
      </c>
      <c r="AJ94" s="14">
        <f t="shared" si="63"/>
        <v>-82.583333333333343</v>
      </c>
      <c r="AK94" s="14">
        <f t="shared" si="63"/>
        <v>-82.708333333333343</v>
      </c>
      <c r="AL94" s="14">
        <f t="shared" si="63"/>
        <v>-82.833333333333329</v>
      </c>
      <c r="AM94" s="14">
        <f t="shared" si="63"/>
        <v>0</v>
      </c>
      <c r="AN94" s="14">
        <f t="shared" si="63"/>
        <v>0</v>
      </c>
      <c r="AO94" s="14">
        <f t="shared" si="63"/>
        <v>0</v>
      </c>
      <c r="AP94" s="14">
        <f t="shared" si="63"/>
        <v>0</v>
      </c>
      <c r="AQ94" s="14">
        <f t="shared" si="63"/>
        <v>0</v>
      </c>
      <c r="AR94" s="14">
        <f t="shared" si="63"/>
        <v>0</v>
      </c>
      <c r="AS94" s="14">
        <f t="shared" si="63"/>
        <v>0</v>
      </c>
      <c r="AT94" s="14">
        <f t="shared" si="63"/>
        <v>0</v>
      </c>
      <c r="AU94" s="14">
        <f t="shared" si="63"/>
        <v>0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8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0</v>
      </c>
      <c r="C95" s="5">
        <f t="shared" si="35"/>
        <v>0</v>
      </c>
      <c r="D95" s="5">
        <f t="shared" si="35"/>
        <v>1</v>
      </c>
      <c r="E95" s="6" t="str">
        <f t="shared" si="29"/>
        <v>H (Ga)</v>
      </c>
      <c r="F95" s="14">
        <f t="shared" ref="F95" si="64">F19*$C$78</f>
        <v>-278.79166666666669</v>
      </c>
      <c r="G95" s="14">
        <f t="shared" ref="G95:BR95" si="65">G19*$C$78</f>
        <v>-263.75</v>
      </c>
      <c r="H95" s="14">
        <f t="shared" si="65"/>
        <v>-249.41666666666669</v>
      </c>
      <c r="I95" s="14">
        <f t="shared" si="65"/>
        <v>-235.29166666666669</v>
      </c>
      <c r="J95" s="14">
        <f t="shared" si="65"/>
        <v>-221.25000000000003</v>
      </c>
      <c r="K95" s="14">
        <f t="shared" si="65"/>
        <v>-169.04166666666669</v>
      </c>
      <c r="L95" s="14">
        <f t="shared" si="65"/>
        <v>-158.625</v>
      </c>
      <c r="M95" s="14">
        <f t="shared" si="65"/>
        <v>-148.375</v>
      </c>
      <c r="N95" s="14">
        <f t="shared" si="65"/>
        <v>-138.875</v>
      </c>
      <c r="O95" s="14">
        <f t="shared" si="65"/>
        <v>-130.20833333333334</v>
      </c>
      <c r="P95" s="14">
        <f t="shared" si="65"/>
        <v>-122.37500000000001</v>
      </c>
      <c r="Q95" s="14">
        <f t="shared" si="65"/>
        <v>-115.25000000000001</v>
      </c>
      <c r="R95" s="14">
        <f t="shared" si="65"/>
        <v>-108.58333333333334</v>
      </c>
      <c r="S95" s="14">
        <f t="shared" si="65"/>
        <v>-102.29166666666667</v>
      </c>
      <c r="T95" s="14">
        <f t="shared" si="65"/>
        <v>-96.375</v>
      </c>
      <c r="U95" s="14">
        <f t="shared" si="65"/>
        <v>-90.958333333333329</v>
      </c>
      <c r="V95" s="14">
        <f t="shared" si="65"/>
        <v>-85.958333333333329</v>
      </c>
      <c r="W95" s="14">
        <f t="shared" si="65"/>
        <v>-81.375000000000014</v>
      </c>
      <c r="X95" s="14">
        <f t="shared" si="65"/>
        <v>-77.083333333333343</v>
      </c>
      <c r="Y95" s="14">
        <f t="shared" si="65"/>
        <v>-73.041666666666671</v>
      </c>
      <c r="Z95" s="14">
        <f t="shared" si="65"/>
        <v>-69.250000000000014</v>
      </c>
      <c r="AA95" s="14">
        <f t="shared" si="65"/>
        <v>-65.583333333333343</v>
      </c>
      <c r="AB95" s="14">
        <f t="shared" si="65"/>
        <v>-52.625000000000007</v>
      </c>
      <c r="AC95" s="14">
        <f t="shared" si="65"/>
        <v>-42.375</v>
      </c>
      <c r="AD95" s="14">
        <f t="shared" si="65"/>
        <v>-37.045833333333334</v>
      </c>
      <c r="AE95" s="14">
        <f t="shared" si="65"/>
        <v>-36.587500000000006</v>
      </c>
      <c r="AF95" s="14">
        <f t="shared" si="65"/>
        <v>-36.354166666666664</v>
      </c>
      <c r="AG95" s="14">
        <f t="shared" si="65"/>
        <v>-36.279166666666676</v>
      </c>
      <c r="AH95" s="14">
        <f t="shared" si="65"/>
        <v>-36.295833333333334</v>
      </c>
      <c r="AI95" s="14">
        <f t="shared" si="65"/>
        <v>-36.375000000000007</v>
      </c>
      <c r="AJ95" s="14">
        <f t="shared" si="65"/>
        <v>-36.479166666666671</v>
      </c>
      <c r="AK95" s="14">
        <f t="shared" si="65"/>
        <v>-36.604166666666671</v>
      </c>
      <c r="AL95" s="14">
        <f t="shared" si="65"/>
        <v>-36.741666666666667</v>
      </c>
      <c r="AM95" s="14">
        <f t="shared" si="65"/>
        <v>0</v>
      </c>
      <c r="AN95" s="14">
        <f t="shared" si="65"/>
        <v>0</v>
      </c>
      <c r="AO95" s="14">
        <f t="shared" si="65"/>
        <v>0</v>
      </c>
      <c r="AP95" s="14">
        <f t="shared" si="65"/>
        <v>0</v>
      </c>
      <c r="AQ95" s="14">
        <f t="shared" si="65"/>
        <v>0</v>
      </c>
      <c r="AR95" s="14">
        <f t="shared" si="65"/>
        <v>0</v>
      </c>
      <c r="AS95" s="14">
        <f t="shared" si="65"/>
        <v>0</v>
      </c>
      <c r="AT95" s="14">
        <f t="shared" si="65"/>
        <v>0</v>
      </c>
      <c r="AU95" s="14">
        <f t="shared" si="65"/>
        <v>0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8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0</v>
      </c>
      <c r="C96" s="5">
        <f t="shared" si="35"/>
        <v>1</v>
      </c>
      <c r="D96" s="5">
        <f t="shared" si="35"/>
        <v>0</v>
      </c>
      <c r="E96" s="6" t="str">
        <f t="shared" si="29"/>
        <v>H (Ge)</v>
      </c>
      <c r="F96" s="14">
        <f t="shared" ref="F96" si="66">F20*$C$78</f>
        <v>-75</v>
      </c>
      <c r="G96" s="14">
        <f t="shared" ref="G96:BR96" si="67">G20*$C$78</f>
        <v>-71.791666666666671</v>
      </c>
      <c r="H96" s="14">
        <f t="shared" si="67"/>
        <v>-68.166666666666671</v>
      </c>
      <c r="I96" s="14">
        <f t="shared" si="67"/>
        <v>-63.916666666666671</v>
      </c>
      <c r="J96" s="14">
        <f t="shared" si="67"/>
        <v>-59.166666666666671</v>
      </c>
      <c r="K96" s="14">
        <f t="shared" si="67"/>
        <v>-40.283333333333331</v>
      </c>
      <c r="L96" s="14">
        <f t="shared" si="67"/>
        <v>-36.479166666666671</v>
      </c>
      <c r="M96" s="14">
        <f t="shared" si="67"/>
        <v>-32.750000000000007</v>
      </c>
      <c r="N96" s="14">
        <f t="shared" si="67"/>
        <v>-29.383333333333333</v>
      </c>
      <c r="O96" s="14">
        <f t="shared" si="67"/>
        <v>-26.537500000000001</v>
      </c>
      <c r="P96" s="14">
        <f t="shared" si="67"/>
        <v>-24.450000000000003</v>
      </c>
      <c r="Q96" s="14">
        <f t="shared" si="67"/>
        <v>-23.166666666666668</v>
      </c>
      <c r="R96" s="14">
        <f t="shared" si="67"/>
        <v>-22.504166666666666</v>
      </c>
      <c r="S96" s="14">
        <f t="shared" si="67"/>
        <v>-22.237500000000001</v>
      </c>
      <c r="T96" s="14">
        <f t="shared" si="67"/>
        <v>-22.204166666666666</v>
      </c>
      <c r="U96" s="14">
        <f t="shared" si="67"/>
        <v>-22.287500000000001</v>
      </c>
      <c r="V96" s="14">
        <f t="shared" si="67"/>
        <v>-22.425000000000001</v>
      </c>
      <c r="W96" s="14">
        <f t="shared" si="67"/>
        <v>-22.583333333333336</v>
      </c>
      <c r="X96" s="14">
        <f t="shared" si="67"/>
        <v>-22.75</v>
      </c>
      <c r="Y96" s="14">
        <f t="shared" si="67"/>
        <v>-22.916666666666668</v>
      </c>
      <c r="Z96" s="14">
        <f t="shared" si="67"/>
        <v>-23.083333333333336</v>
      </c>
      <c r="AA96" s="14">
        <f t="shared" si="67"/>
        <v>-23.250000000000004</v>
      </c>
      <c r="AB96" s="14">
        <f t="shared" si="67"/>
        <v>-23.929166666666671</v>
      </c>
      <c r="AC96" s="14">
        <f t="shared" si="67"/>
        <v>-24.650000000000002</v>
      </c>
      <c r="AD96" s="14">
        <f t="shared" si="67"/>
        <v>-25.516666666666666</v>
      </c>
      <c r="AE96" s="14">
        <f t="shared" si="67"/>
        <v>-25.725000000000005</v>
      </c>
      <c r="AF96" s="14">
        <f t="shared" si="67"/>
        <v>-25.916666666666668</v>
      </c>
      <c r="AG96" s="14">
        <f t="shared" si="67"/>
        <v>-26.091666666666665</v>
      </c>
      <c r="AH96" s="14">
        <f t="shared" si="67"/>
        <v>-26.262500000000003</v>
      </c>
      <c r="AI96" s="14">
        <f t="shared" si="67"/>
        <v>-26.425000000000001</v>
      </c>
      <c r="AJ96" s="14">
        <f t="shared" si="67"/>
        <v>-26.579166666666666</v>
      </c>
      <c r="AK96" s="14">
        <f t="shared" si="67"/>
        <v>-26.733333333333338</v>
      </c>
      <c r="AL96" s="14">
        <f t="shared" si="67"/>
        <v>-26.883333333333336</v>
      </c>
      <c r="AM96" s="14">
        <f t="shared" si="67"/>
        <v>0</v>
      </c>
      <c r="AN96" s="14">
        <f t="shared" si="67"/>
        <v>0</v>
      </c>
      <c r="AO96" s="14">
        <f t="shared" si="67"/>
        <v>0</v>
      </c>
      <c r="AP96" s="14">
        <f t="shared" si="67"/>
        <v>0</v>
      </c>
      <c r="AQ96" s="14">
        <f t="shared" si="67"/>
        <v>0</v>
      </c>
      <c r="AR96" s="14">
        <f t="shared" si="67"/>
        <v>0</v>
      </c>
      <c r="AS96" s="14">
        <f t="shared" si="67"/>
        <v>0</v>
      </c>
      <c r="AT96" s="14">
        <f t="shared" si="67"/>
        <v>0</v>
      </c>
      <c r="AU96" s="14">
        <f t="shared" si="67"/>
        <v>0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8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1</v>
      </c>
      <c r="C97" s="5">
        <f t="shared" si="68"/>
        <v>0</v>
      </c>
      <c r="D97" s="5">
        <f t="shared" si="68"/>
        <v>0</v>
      </c>
      <c r="E97" s="6" t="str">
        <f t="shared" si="29"/>
        <v>H (Se)</v>
      </c>
      <c r="F97" s="14">
        <f t="shared" ref="F97" si="69">F21*$C$78</f>
        <v>-96.583333333333343</v>
      </c>
      <c r="G97" s="14">
        <f t="shared" ref="G97:BR97" si="70">G21*$C$78</f>
        <v>-92.333333333333343</v>
      </c>
      <c r="H97" s="14">
        <f t="shared" si="70"/>
        <v>-89.208333333333343</v>
      </c>
      <c r="I97" s="14">
        <f t="shared" si="70"/>
        <v>-87.291666666666671</v>
      </c>
      <c r="J97" s="14">
        <f t="shared" si="70"/>
        <v>-86.541666666666671</v>
      </c>
      <c r="K97" s="14">
        <f t="shared" si="70"/>
        <v>-89.291666666666671</v>
      </c>
      <c r="L97" s="14">
        <f t="shared" si="70"/>
        <v>-89.916666666666671</v>
      </c>
      <c r="M97" s="14">
        <f t="shared" si="70"/>
        <v>-90.958333333333329</v>
      </c>
      <c r="N97" s="14">
        <f t="shared" si="70"/>
        <v>-92</v>
      </c>
      <c r="O97" s="14">
        <f t="shared" si="70"/>
        <v>-93.000000000000014</v>
      </c>
      <c r="P97" s="14">
        <f t="shared" si="70"/>
        <v>-93.875000000000014</v>
      </c>
      <c r="Q97" s="14">
        <f t="shared" si="70"/>
        <v>-94.708333333333343</v>
      </c>
      <c r="R97" s="14">
        <f t="shared" si="70"/>
        <v>-95.541666666666671</v>
      </c>
      <c r="S97" s="14">
        <f t="shared" si="70"/>
        <v>-96.458333333333329</v>
      </c>
      <c r="T97" s="14">
        <f t="shared" si="70"/>
        <v>-97.375000000000014</v>
      </c>
      <c r="U97" s="14">
        <f t="shared" si="70"/>
        <v>-98.333333333333343</v>
      </c>
      <c r="V97" s="14">
        <f t="shared" si="70"/>
        <v>-99.333333333333343</v>
      </c>
      <c r="W97" s="14">
        <f t="shared" si="70"/>
        <v>-100.29166666666667</v>
      </c>
      <c r="X97" s="14">
        <f t="shared" si="70"/>
        <v>-101.29166666666667</v>
      </c>
      <c r="Y97" s="14">
        <f t="shared" si="70"/>
        <v>-102.25</v>
      </c>
      <c r="Z97" s="14">
        <f t="shared" si="70"/>
        <v>-103.20833333333334</v>
      </c>
      <c r="AA97" s="14">
        <f t="shared" si="70"/>
        <v>-104.16666666666667</v>
      </c>
      <c r="AB97" s="14">
        <f t="shared" si="70"/>
        <v>-107.91666666666667</v>
      </c>
      <c r="AC97" s="14">
        <f t="shared" si="70"/>
        <v>-111.45833333333334</v>
      </c>
      <c r="AD97" s="14">
        <f t="shared" si="70"/>
        <v>-114.79166666666667</v>
      </c>
      <c r="AE97" s="14">
        <f t="shared" si="70"/>
        <v>-115.62500000000001</v>
      </c>
      <c r="AF97" s="14">
        <f t="shared" si="70"/>
        <v>-116.45833333333334</v>
      </c>
      <c r="AG97" s="14">
        <f t="shared" si="70"/>
        <v>-117.29166666666667</v>
      </c>
      <c r="AH97" s="14">
        <f t="shared" si="70"/>
        <v>-118.12500000000001</v>
      </c>
      <c r="AI97" s="14">
        <f t="shared" si="70"/>
        <v>-118.91666666666667</v>
      </c>
      <c r="AJ97" s="14">
        <f t="shared" si="70"/>
        <v>-119.75</v>
      </c>
      <c r="AK97" s="14">
        <f t="shared" si="70"/>
        <v>-120.58333333333334</v>
      </c>
      <c r="AL97" s="14">
        <f t="shared" si="70"/>
        <v>-121.375</v>
      </c>
      <c r="AM97" s="14">
        <f t="shared" si="70"/>
        <v>0</v>
      </c>
      <c r="AN97" s="14">
        <f t="shared" si="70"/>
        <v>0</v>
      </c>
      <c r="AO97" s="14">
        <f t="shared" si="70"/>
        <v>0</v>
      </c>
      <c r="AP97" s="14">
        <f t="shared" si="70"/>
        <v>0</v>
      </c>
      <c r="AQ97" s="14">
        <f t="shared" si="70"/>
        <v>0</v>
      </c>
      <c r="AR97" s="14">
        <f t="shared" si="70"/>
        <v>0</v>
      </c>
      <c r="AS97" s="14">
        <f t="shared" si="70"/>
        <v>0</v>
      </c>
      <c r="AT97" s="14">
        <f t="shared" si="70"/>
        <v>0</v>
      </c>
      <c r="AU97" s="14">
        <f t="shared" si="70"/>
        <v>0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8"/>
    </row>
    <row r="98" spans="1:87" ht="21" hidden="1" customHeight="1" outlineLevel="1" thickBot="1" x14ac:dyDescent="0.4">
      <c r="A98" s="5">
        <f t="shared" si="68"/>
        <v>0</v>
      </c>
      <c r="B98" s="5">
        <f t="shared" si="68"/>
        <v>0</v>
      </c>
      <c r="C98" s="5">
        <f t="shared" si="68"/>
        <v>0</v>
      </c>
      <c r="D98" s="5">
        <f t="shared" si="68"/>
        <v>0</v>
      </c>
      <c r="E98" s="6">
        <f t="shared" si="29"/>
        <v>0</v>
      </c>
      <c r="F98" s="14">
        <f t="shared" ref="F98" si="71">F22*$C$78</f>
        <v>0</v>
      </c>
      <c r="G98" s="14">
        <f t="shared" ref="G98:BR98" si="72">G22*$C$78</f>
        <v>0</v>
      </c>
      <c r="H98" s="14">
        <f t="shared" si="72"/>
        <v>0</v>
      </c>
      <c r="I98" s="14">
        <f t="shared" si="72"/>
        <v>0</v>
      </c>
      <c r="J98" s="14">
        <f t="shared" si="72"/>
        <v>0</v>
      </c>
      <c r="K98" s="14">
        <f t="shared" si="72"/>
        <v>0</v>
      </c>
      <c r="L98" s="14">
        <f t="shared" si="72"/>
        <v>0</v>
      </c>
      <c r="M98" s="14">
        <f t="shared" si="72"/>
        <v>0</v>
      </c>
      <c r="N98" s="14">
        <f t="shared" si="72"/>
        <v>0</v>
      </c>
      <c r="O98" s="14">
        <f t="shared" si="72"/>
        <v>0</v>
      </c>
      <c r="P98" s="14">
        <f t="shared" si="72"/>
        <v>0</v>
      </c>
      <c r="Q98" s="14">
        <f t="shared" si="72"/>
        <v>0</v>
      </c>
      <c r="R98" s="14">
        <f t="shared" si="72"/>
        <v>0</v>
      </c>
      <c r="S98" s="14">
        <f t="shared" si="72"/>
        <v>0</v>
      </c>
      <c r="T98" s="14">
        <f t="shared" si="72"/>
        <v>0</v>
      </c>
      <c r="U98" s="14">
        <f t="shared" si="72"/>
        <v>0</v>
      </c>
      <c r="V98" s="14">
        <f t="shared" si="72"/>
        <v>0</v>
      </c>
      <c r="W98" s="14">
        <f t="shared" si="72"/>
        <v>0</v>
      </c>
      <c r="X98" s="14">
        <f t="shared" si="72"/>
        <v>0</v>
      </c>
      <c r="Y98" s="14">
        <f t="shared" si="72"/>
        <v>0</v>
      </c>
      <c r="Z98" s="14">
        <f t="shared" si="72"/>
        <v>0</v>
      </c>
      <c r="AA98" s="14">
        <f t="shared" si="72"/>
        <v>0</v>
      </c>
      <c r="AB98" s="14">
        <f t="shared" si="72"/>
        <v>0</v>
      </c>
      <c r="AC98" s="14">
        <f t="shared" si="72"/>
        <v>0</v>
      </c>
      <c r="AD98" s="14">
        <f t="shared" si="72"/>
        <v>0</v>
      </c>
      <c r="AE98" s="14">
        <f t="shared" si="72"/>
        <v>0</v>
      </c>
      <c r="AF98" s="14">
        <f t="shared" si="72"/>
        <v>0</v>
      </c>
      <c r="AG98" s="14">
        <f t="shared" si="72"/>
        <v>0</v>
      </c>
      <c r="AH98" s="14">
        <f t="shared" si="72"/>
        <v>0</v>
      </c>
      <c r="AI98" s="14">
        <f t="shared" si="72"/>
        <v>0</v>
      </c>
      <c r="AJ98" s="14">
        <f t="shared" si="72"/>
        <v>0</v>
      </c>
      <c r="AK98" s="14">
        <f t="shared" si="72"/>
        <v>0</v>
      </c>
      <c r="AL98" s="14">
        <f t="shared" si="72"/>
        <v>0</v>
      </c>
      <c r="AM98" s="14">
        <f t="shared" si="72"/>
        <v>0</v>
      </c>
      <c r="AN98" s="14">
        <f t="shared" si="72"/>
        <v>0</v>
      </c>
      <c r="AO98" s="14">
        <f t="shared" si="72"/>
        <v>0</v>
      </c>
      <c r="AP98" s="14">
        <f t="shared" si="72"/>
        <v>0</v>
      </c>
      <c r="AQ98" s="14">
        <f t="shared" si="72"/>
        <v>0</v>
      </c>
      <c r="AR98" s="14">
        <f t="shared" si="72"/>
        <v>0</v>
      </c>
      <c r="AS98" s="14">
        <f t="shared" si="72"/>
        <v>0</v>
      </c>
      <c r="AT98" s="14">
        <f t="shared" si="72"/>
        <v>0</v>
      </c>
      <c r="AU98" s="14">
        <f t="shared" si="72"/>
        <v>0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8"/>
    </row>
    <row r="99" spans="1:87" ht="21" hidden="1" customHeight="1" outlineLevel="1" thickBot="1" x14ac:dyDescent="0.4">
      <c r="A99" s="5">
        <f t="shared" si="68"/>
        <v>0</v>
      </c>
      <c r="B99" s="5">
        <f t="shared" si="68"/>
        <v>0</v>
      </c>
      <c r="C99" s="5">
        <f t="shared" si="68"/>
        <v>0</v>
      </c>
      <c r="D99" s="5">
        <f t="shared" si="68"/>
        <v>0</v>
      </c>
      <c r="E99" s="6">
        <f t="shared" si="29"/>
        <v>0</v>
      </c>
      <c r="F99" s="14">
        <f t="shared" ref="F99" si="73">F23*$C$78</f>
        <v>0</v>
      </c>
      <c r="G99" s="14">
        <f t="shared" ref="G99:BR99" si="74">G23*$C$78</f>
        <v>0</v>
      </c>
      <c r="H99" s="14">
        <f t="shared" si="74"/>
        <v>0</v>
      </c>
      <c r="I99" s="14">
        <f t="shared" si="74"/>
        <v>0</v>
      </c>
      <c r="J99" s="14">
        <f t="shared" si="74"/>
        <v>0</v>
      </c>
      <c r="K99" s="14">
        <f t="shared" si="74"/>
        <v>0</v>
      </c>
      <c r="L99" s="14">
        <f t="shared" si="74"/>
        <v>0</v>
      </c>
      <c r="M99" s="14">
        <f t="shared" si="74"/>
        <v>0</v>
      </c>
      <c r="N99" s="14">
        <f t="shared" si="74"/>
        <v>0</v>
      </c>
      <c r="O99" s="14">
        <f t="shared" si="74"/>
        <v>0</v>
      </c>
      <c r="P99" s="14">
        <f t="shared" si="74"/>
        <v>0</v>
      </c>
      <c r="Q99" s="14">
        <f t="shared" si="74"/>
        <v>0</v>
      </c>
      <c r="R99" s="14">
        <f t="shared" si="74"/>
        <v>0</v>
      </c>
      <c r="S99" s="14">
        <f t="shared" si="74"/>
        <v>0</v>
      </c>
      <c r="T99" s="14">
        <f t="shared" si="74"/>
        <v>0</v>
      </c>
      <c r="U99" s="14">
        <f t="shared" si="74"/>
        <v>0</v>
      </c>
      <c r="V99" s="14">
        <f t="shared" si="74"/>
        <v>0</v>
      </c>
      <c r="W99" s="14">
        <f t="shared" si="74"/>
        <v>0</v>
      </c>
      <c r="X99" s="14">
        <f t="shared" si="74"/>
        <v>0</v>
      </c>
      <c r="Y99" s="14">
        <f t="shared" si="74"/>
        <v>0</v>
      </c>
      <c r="Z99" s="14">
        <f t="shared" si="74"/>
        <v>0</v>
      </c>
      <c r="AA99" s="14">
        <f t="shared" si="74"/>
        <v>0</v>
      </c>
      <c r="AB99" s="14">
        <f t="shared" si="74"/>
        <v>0</v>
      </c>
      <c r="AC99" s="14">
        <f t="shared" si="74"/>
        <v>0</v>
      </c>
      <c r="AD99" s="14">
        <f t="shared" si="74"/>
        <v>0</v>
      </c>
      <c r="AE99" s="14">
        <f t="shared" si="74"/>
        <v>0</v>
      </c>
      <c r="AF99" s="14">
        <f t="shared" si="74"/>
        <v>0</v>
      </c>
      <c r="AG99" s="14">
        <f t="shared" si="74"/>
        <v>0</v>
      </c>
      <c r="AH99" s="14">
        <f t="shared" si="74"/>
        <v>0</v>
      </c>
      <c r="AI99" s="14">
        <f t="shared" si="74"/>
        <v>0</v>
      </c>
      <c r="AJ99" s="14">
        <f t="shared" si="74"/>
        <v>0</v>
      </c>
      <c r="AK99" s="14">
        <f t="shared" si="74"/>
        <v>0</v>
      </c>
      <c r="AL99" s="14">
        <f t="shared" si="74"/>
        <v>0</v>
      </c>
      <c r="AM99" s="14">
        <f t="shared" si="74"/>
        <v>0</v>
      </c>
      <c r="AN99" s="14">
        <f t="shared" si="74"/>
        <v>0</v>
      </c>
      <c r="AO99" s="14">
        <f t="shared" si="74"/>
        <v>0</v>
      </c>
      <c r="AP99" s="14">
        <f t="shared" si="74"/>
        <v>0</v>
      </c>
      <c r="AQ99" s="14">
        <f t="shared" si="74"/>
        <v>0</v>
      </c>
      <c r="AR99" s="14">
        <f t="shared" si="74"/>
        <v>0</v>
      </c>
      <c r="AS99" s="14">
        <f t="shared" si="74"/>
        <v>0</v>
      </c>
      <c r="AT99" s="14">
        <f t="shared" si="74"/>
        <v>0</v>
      </c>
      <c r="AU99" s="14">
        <f t="shared" si="74"/>
        <v>0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8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0</v>
      </c>
      <c r="C100" s="5">
        <f t="shared" si="68"/>
        <v>0</v>
      </c>
      <c r="D100" s="5">
        <f t="shared" si="68"/>
        <v>0</v>
      </c>
      <c r="E100" s="6">
        <f t="shared" si="29"/>
        <v>0</v>
      </c>
      <c r="F100" s="14">
        <f t="shared" ref="F100" si="75">F24*$C$78</f>
        <v>0</v>
      </c>
      <c r="G100" s="14">
        <f t="shared" ref="G100:BR100" si="76">G24*$C$78</f>
        <v>0</v>
      </c>
      <c r="H100" s="14">
        <f t="shared" si="76"/>
        <v>0</v>
      </c>
      <c r="I100" s="14">
        <f t="shared" si="76"/>
        <v>0</v>
      </c>
      <c r="J100" s="14">
        <f t="shared" si="76"/>
        <v>0</v>
      </c>
      <c r="K100" s="14">
        <f t="shared" si="76"/>
        <v>0</v>
      </c>
      <c r="L100" s="14">
        <f t="shared" si="76"/>
        <v>0</v>
      </c>
      <c r="M100" s="14">
        <f t="shared" si="76"/>
        <v>0</v>
      </c>
      <c r="N100" s="14">
        <f t="shared" si="76"/>
        <v>0</v>
      </c>
      <c r="O100" s="14">
        <f t="shared" si="76"/>
        <v>0</v>
      </c>
      <c r="P100" s="14">
        <f t="shared" si="76"/>
        <v>0</v>
      </c>
      <c r="Q100" s="14">
        <f t="shared" si="76"/>
        <v>0</v>
      </c>
      <c r="R100" s="14">
        <f t="shared" si="76"/>
        <v>0</v>
      </c>
      <c r="S100" s="14">
        <f t="shared" si="76"/>
        <v>0</v>
      </c>
      <c r="T100" s="14">
        <f t="shared" si="76"/>
        <v>0</v>
      </c>
      <c r="U100" s="14">
        <f t="shared" si="76"/>
        <v>0</v>
      </c>
      <c r="V100" s="14">
        <f t="shared" si="76"/>
        <v>0</v>
      </c>
      <c r="W100" s="14">
        <f t="shared" si="76"/>
        <v>0</v>
      </c>
      <c r="X100" s="14">
        <f t="shared" si="76"/>
        <v>0</v>
      </c>
      <c r="Y100" s="14">
        <f t="shared" si="76"/>
        <v>0</v>
      </c>
      <c r="Z100" s="14">
        <f t="shared" si="76"/>
        <v>0</v>
      </c>
      <c r="AA100" s="14">
        <f t="shared" si="76"/>
        <v>0</v>
      </c>
      <c r="AB100" s="14">
        <f t="shared" si="76"/>
        <v>0</v>
      </c>
      <c r="AC100" s="14">
        <f t="shared" si="76"/>
        <v>0</v>
      </c>
      <c r="AD100" s="14">
        <f t="shared" si="76"/>
        <v>0</v>
      </c>
      <c r="AE100" s="14">
        <f t="shared" si="76"/>
        <v>0</v>
      </c>
      <c r="AF100" s="14">
        <f t="shared" si="76"/>
        <v>0</v>
      </c>
      <c r="AG100" s="14">
        <f t="shared" si="76"/>
        <v>0</v>
      </c>
      <c r="AH100" s="14">
        <f t="shared" si="76"/>
        <v>0</v>
      </c>
      <c r="AI100" s="14">
        <f t="shared" si="76"/>
        <v>0</v>
      </c>
      <c r="AJ100" s="14">
        <f t="shared" si="76"/>
        <v>0</v>
      </c>
      <c r="AK100" s="14">
        <f t="shared" si="76"/>
        <v>0</v>
      </c>
      <c r="AL100" s="14">
        <f t="shared" si="76"/>
        <v>0</v>
      </c>
      <c r="AM100" s="14">
        <f t="shared" si="76"/>
        <v>0</v>
      </c>
      <c r="AN100" s="14">
        <f t="shared" si="76"/>
        <v>0</v>
      </c>
      <c r="AO100" s="14">
        <f t="shared" si="76"/>
        <v>0</v>
      </c>
      <c r="AP100" s="14">
        <f t="shared" si="76"/>
        <v>0</v>
      </c>
      <c r="AQ100" s="14">
        <f t="shared" si="76"/>
        <v>0</v>
      </c>
      <c r="AR100" s="14">
        <f t="shared" si="76"/>
        <v>0</v>
      </c>
      <c r="AS100" s="14">
        <f t="shared" si="76"/>
        <v>0</v>
      </c>
      <c r="AT100" s="14">
        <f t="shared" si="76"/>
        <v>0</v>
      </c>
      <c r="AU100" s="14">
        <f t="shared" si="76"/>
        <v>0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8"/>
    </row>
    <row r="101" spans="1:87" ht="21" hidden="1" customHeight="1" outlineLevel="1" thickBot="1" x14ac:dyDescent="0.4">
      <c r="A101" s="5">
        <f t="shared" si="68"/>
        <v>0</v>
      </c>
      <c r="B101" s="5">
        <f t="shared" si="68"/>
        <v>0</v>
      </c>
      <c r="C101" s="5">
        <f t="shared" si="68"/>
        <v>0</v>
      </c>
      <c r="D101" s="5">
        <f t="shared" si="68"/>
        <v>0</v>
      </c>
      <c r="E101" s="6">
        <f t="shared" si="29"/>
        <v>0</v>
      </c>
      <c r="F101" s="14">
        <f t="shared" ref="F101" si="77">F25*$C$78</f>
        <v>0</v>
      </c>
      <c r="G101" s="14">
        <f t="shared" ref="G101:BR101" si="78">G25*$C$78</f>
        <v>0</v>
      </c>
      <c r="H101" s="14">
        <f t="shared" si="78"/>
        <v>0</v>
      </c>
      <c r="I101" s="14">
        <f t="shared" si="78"/>
        <v>0</v>
      </c>
      <c r="J101" s="14">
        <f t="shared" si="78"/>
        <v>0</v>
      </c>
      <c r="K101" s="14">
        <f t="shared" si="78"/>
        <v>0</v>
      </c>
      <c r="L101" s="14">
        <f t="shared" si="78"/>
        <v>0</v>
      </c>
      <c r="M101" s="14">
        <f t="shared" si="78"/>
        <v>0</v>
      </c>
      <c r="N101" s="14">
        <f t="shared" si="78"/>
        <v>0</v>
      </c>
      <c r="O101" s="14">
        <f t="shared" si="78"/>
        <v>0</v>
      </c>
      <c r="P101" s="14">
        <f t="shared" si="78"/>
        <v>0</v>
      </c>
      <c r="Q101" s="14">
        <f t="shared" si="78"/>
        <v>0</v>
      </c>
      <c r="R101" s="14">
        <f t="shared" si="78"/>
        <v>0</v>
      </c>
      <c r="S101" s="14">
        <f t="shared" si="78"/>
        <v>0</v>
      </c>
      <c r="T101" s="14">
        <f t="shared" si="78"/>
        <v>0</v>
      </c>
      <c r="U101" s="14">
        <f t="shared" si="78"/>
        <v>0</v>
      </c>
      <c r="V101" s="14">
        <f t="shared" si="78"/>
        <v>0</v>
      </c>
      <c r="W101" s="14">
        <f t="shared" si="78"/>
        <v>0</v>
      </c>
      <c r="X101" s="14">
        <f t="shared" si="78"/>
        <v>0</v>
      </c>
      <c r="Y101" s="14">
        <f t="shared" si="78"/>
        <v>0</v>
      </c>
      <c r="Z101" s="14">
        <f t="shared" si="78"/>
        <v>0</v>
      </c>
      <c r="AA101" s="14">
        <f t="shared" si="78"/>
        <v>0</v>
      </c>
      <c r="AB101" s="14">
        <f t="shared" si="78"/>
        <v>0</v>
      </c>
      <c r="AC101" s="14">
        <f t="shared" si="78"/>
        <v>0</v>
      </c>
      <c r="AD101" s="14">
        <f t="shared" si="78"/>
        <v>0</v>
      </c>
      <c r="AE101" s="14">
        <f t="shared" si="78"/>
        <v>0</v>
      </c>
      <c r="AF101" s="14">
        <f t="shared" si="78"/>
        <v>0</v>
      </c>
      <c r="AG101" s="14">
        <f t="shared" si="78"/>
        <v>0</v>
      </c>
      <c r="AH101" s="14">
        <f t="shared" si="78"/>
        <v>0</v>
      </c>
      <c r="AI101" s="14">
        <f t="shared" si="78"/>
        <v>0</v>
      </c>
      <c r="AJ101" s="14">
        <f t="shared" si="78"/>
        <v>0</v>
      </c>
      <c r="AK101" s="14">
        <f t="shared" si="78"/>
        <v>0</v>
      </c>
      <c r="AL101" s="14">
        <f t="shared" si="78"/>
        <v>0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8"/>
    </row>
    <row r="102" spans="1:87" ht="21" hidden="1" customHeight="1" outlineLevel="1" thickBot="1" x14ac:dyDescent="0.4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>
        <f t="shared" si="29"/>
        <v>0</v>
      </c>
      <c r="F102" s="14">
        <f t="shared" ref="F102" si="79">F26*$C$78</f>
        <v>0</v>
      </c>
      <c r="G102" s="14">
        <f t="shared" ref="G102:BR102" si="80">G26*$C$78</f>
        <v>0</v>
      </c>
      <c r="H102" s="14">
        <f t="shared" si="80"/>
        <v>0</v>
      </c>
      <c r="I102" s="14">
        <f t="shared" si="80"/>
        <v>0</v>
      </c>
      <c r="J102" s="14">
        <f t="shared" si="80"/>
        <v>0</v>
      </c>
      <c r="K102" s="14">
        <f t="shared" si="80"/>
        <v>0</v>
      </c>
      <c r="L102" s="14">
        <f t="shared" si="80"/>
        <v>0</v>
      </c>
      <c r="M102" s="14">
        <f t="shared" si="80"/>
        <v>0</v>
      </c>
      <c r="N102" s="14">
        <f t="shared" si="80"/>
        <v>0</v>
      </c>
      <c r="O102" s="14">
        <f t="shared" si="80"/>
        <v>0</v>
      </c>
      <c r="P102" s="14">
        <f t="shared" si="80"/>
        <v>0</v>
      </c>
      <c r="Q102" s="14">
        <f t="shared" si="80"/>
        <v>0</v>
      </c>
      <c r="R102" s="14">
        <f t="shared" si="80"/>
        <v>0</v>
      </c>
      <c r="S102" s="14">
        <f t="shared" si="80"/>
        <v>0</v>
      </c>
      <c r="T102" s="14">
        <f t="shared" si="80"/>
        <v>0</v>
      </c>
      <c r="U102" s="14">
        <f t="shared" si="80"/>
        <v>0</v>
      </c>
      <c r="V102" s="14">
        <f t="shared" si="80"/>
        <v>0</v>
      </c>
      <c r="W102" s="14">
        <f t="shared" si="80"/>
        <v>0</v>
      </c>
      <c r="X102" s="14">
        <f t="shared" si="80"/>
        <v>0</v>
      </c>
      <c r="Y102" s="14">
        <f t="shared" si="80"/>
        <v>0</v>
      </c>
      <c r="Z102" s="14">
        <f t="shared" si="80"/>
        <v>0</v>
      </c>
      <c r="AA102" s="14">
        <f t="shared" si="80"/>
        <v>0</v>
      </c>
      <c r="AB102" s="14">
        <f t="shared" si="80"/>
        <v>0</v>
      </c>
      <c r="AC102" s="14">
        <f t="shared" si="80"/>
        <v>0</v>
      </c>
      <c r="AD102" s="14">
        <f t="shared" si="80"/>
        <v>0</v>
      </c>
      <c r="AE102" s="14">
        <f t="shared" si="80"/>
        <v>0</v>
      </c>
      <c r="AF102" s="14">
        <f t="shared" si="80"/>
        <v>0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8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>
        <f t="shared" ref="F103" si="81">F27*$C$78</f>
        <v>0</v>
      </c>
      <c r="G103" s="14">
        <f t="shared" ref="G103:BR103" si="82">G27*$C$78</f>
        <v>0</v>
      </c>
      <c r="H103" s="14">
        <f t="shared" si="82"/>
        <v>0</v>
      </c>
      <c r="I103" s="14">
        <f t="shared" si="82"/>
        <v>0</v>
      </c>
      <c r="J103" s="14">
        <f t="shared" si="82"/>
        <v>0</v>
      </c>
      <c r="K103" s="14">
        <f t="shared" si="82"/>
        <v>0</v>
      </c>
      <c r="L103" s="14">
        <f t="shared" si="82"/>
        <v>0</v>
      </c>
      <c r="M103" s="14">
        <f t="shared" si="82"/>
        <v>0</v>
      </c>
      <c r="N103" s="14">
        <f t="shared" si="82"/>
        <v>0</v>
      </c>
      <c r="O103" s="14">
        <f t="shared" si="82"/>
        <v>0</v>
      </c>
      <c r="P103" s="14">
        <f t="shared" si="82"/>
        <v>0</v>
      </c>
      <c r="Q103" s="14">
        <f t="shared" si="82"/>
        <v>0</v>
      </c>
      <c r="R103" s="14">
        <f t="shared" si="82"/>
        <v>0</v>
      </c>
      <c r="S103" s="14">
        <f t="shared" si="82"/>
        <v>0</v>
      </c>
      <c r="T103" s="14">
        <f t="shared" si="82"/>
        <v>0</v>
      </c>
      <c r="U103" s="14">
        <f t="shared" si="82"/>
        <v>0</v>
      </c>
      <c r="V103" s="14">
        <f t="shared" si="82"/>
        <v>0</v>
      </c>
      <c r="W103" s="14">
        <f t="shared" si="82"/>
        <v>0</v>
      </c>
      <c r="X103" s="14">
        <f t="shared" si="82"/>
        <v>0</v>
      </c>
      <c r="Y103" s="14">
        <f t="shared" si="82"/>
        <v>0</v>
      </c>
      <c r="Z103" s="14">
        <f t="shared" si="82"/>
        <v>0</v>
      </c>
      <c r="AA103" s="14">
        <f t="shared" si="82"/>
        <v>0</v>
      </c>
      <c r="AB103" s="14">
        <f t="shared" si="82"/>
        <v>0</v>
      </c>
      <c r="AC103" s="14">
        <f t="shared" si="82"/>
        <v>0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8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>
        <f t="shared" ref="F104" si="83">F28*$C$78</f>
        <v>0</v>
      </c>
      <c r="G104" s="14">
        <f t="shared" ref="G104:BR104" si="84">G28*$C$78</f>
        <v>0</v>
      </c>
      <c r="H104" s="14">
        <f t="shared" si="84"/>
        <v>0</v>
      </c>
      <c r="I104" s="14">
        <f t="shared" si="84"/>
        <v>0</v>
      </c>
      <c r="J104" s="14">
        <f t="shared" si="84"/>
        <v>0</v>
      </c>
      <c r="K104" s="14">
        <f t="shared" si="84"/>
        <v>0</v>
      </c>
      <c r="L104" s="14">
        <f t="shared" si="84"/>
        <v>0</v>
      </c>
      <c r="M104" s="14">
        <f t="shared" si="84"/>
        <v>0</v>
      </c>
      <c r="N104" s="14">
        <f t="shared" si="84"/>
        <v>0</v>
      </c>
      <c r="O104" s="14">
        <f t="shared" si="84"/>
        <v>0</v>
      </c>
      <c r="P104" s="14">
        <f t="shared" si="84"/>
        <v>0</v>
      </c>
      <c r="Q104" s="14">
        <f t="shared" si="84"/>
        <v>0</v>
      </c>
      <c r="R104" s="14">
        <f t="shared" si="84"/>
        <v>0</v>
      </c>
      <c r="S104" s="14">
        <f t="shared" si="84"/>
        <v>0</v>
      </c>
      <c r="T104" s="14">
        <f t="shared" si="84"/>
        <v>0</v>
      </c>
      <c r="U104" s="14">
        <f t="shared" si="84"/>
        <v>0</v>
      </c>
      <c r="V104" s="14">
        <f t="shared" si="84"/>
        <v>0</v>
      </c>
      <c r="W104" s="14">
        <f t="shared" si="84"/>
        <v>0</v>
      </c>
      <c r="X104" s="14">
        <f t="shared" si="84"/>
        <v>0</v>
      </c>
      <c r="Y104" s="14">
        <f t="shared" si="84"/>
        <v>0</v>
      </c>
      <c r="Z104" s="14">
        <f t="shared" si="84"/>
        <v>0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8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8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8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8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8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8"/>
    </row>
    <row r="110" spans="1:87" ht="21" hidden="1" customHeight="1" outlineLevel="1" thickTop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39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66"/>
      <c r="B113" s="166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405.3</v>
      </c>
      <c r="L113" s="4">
        <f t="shared" si="93"/>
        <v>421.8</v>
      </c>
      <c r="M113" s="4">
        <f t="shared" si="93"/>
        <v>438.3</v>
      </c>
      <c r="N113" s="4">
        <f t="shared" si="93"/>
        <v>454.9</v>
      </c>
      <c r="O113" s="4">
        <f t="shared" si="93"/>
        <v>471.4</v>
      </c>
      <c r="P113" s="4">
        <f t="shared" si="93"/>
        <v>487.9</v>
      </c>
      <c r="Q113" s="4">
        <f t="shared" si="93"/>
        <v>504.4</v>
      </c>
      <c r="R113" s="4">
        <f t="shared" si="93"/>
        <v>520.9</v>
      </c>
      <c r="S113" s="4">
        <f t="shared" si="93"/>
        <v>537.5</v>
      </c>
      <c r="T113" s="4">
        <f t="shared" si="93"/>
        <v>554</v>
      </c>
      <c r="U113" s="4">
        <f t="shared" si="93"/>
        <v>570.5</v>
      </c>
      <c r="V113" s="4">
        <f t="shared" si="93"/>
        <v>587</v>
      </c>
      <c r="W113" s="4">
        <f t="shared" si="93"/>
        <v>603.5</v>
      </c>
      <c r="X113" s="4">
        <f t="shared" si="93"/>
        <v>620.1</v>
      </c>
      <c r="Y113" s="4">
        <f t="shared" si="93"/>
        <v>636.6</v>
      </c>
      <c r="Z113" s="4">
        <f t="shared" si="93"/>
        <v>653.1</v>
      </c>
      <c r="AA113" s="4">
        <f t="shared" si="93"/>
        <v>669.6</v>
      </c>
      <c r="AB113" s="4">
        <f t="shared" si="93"/>
        <v>735.7</v>
      </c>
      <c r="AC113" s="4">
        <f t="shared" si="93"/>
        <v>801.8</v>
      </c>
      <c r="AD113" s="4">
        <f t="shared" si="93"/>
        <v>867.8</v>
      </c>
      <c r="AE113" s="4">
        <f t="shared" si="93"/>
        <v>884.4</v>
      </c>
      <c r="AF113" s="4">
        <f t="shared" si="93"/>
        <v>900.9</v>
      </c>
      <c r="AG113" s="4">
        <f t="shared" si="93"/>
        <v>917.4</v>
      </c>
      <c r="AH113" s="4">
        <f t="shared" si="93"/>
        <v>933.9</v>
      </c>
      <c r="AI113" s="4">
        <f t="shared" si="93"/>
        <v>950.4</v>
      </c>
      <c r="AJ113" s="4">
        <f t="shared" si="93"/>
        <v>967</v>
      </c>
      <c r="AK113" s="4">
        <f t="shared" si="93"/>
        <v>983.5</v>
      </c>
      <c r="AL113" s="4">
        <f t="shared" si="93"/>
        <v>1000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8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3305.7006610713202</v>
      </c>
      <c r="G114" s="46">
        <f t="shared" ca="1" si="95"/>
        <v>3513.2460665975063</v>
      </c>
      <c r="H114" s="46">
        <f t="shared" ca="1" si="95"/>
        <v>3726.1015470245588</v>
      </c>
      <c r="I114" s="46">
        <f t="shared" ca="1" si="95"/>
        <v>3946.3137570493941</v>
      </c>
      <c r="J114" s="46">
        <f t="shared" ca="1" si="95"/>
        <v>4171.8471404859165</v>
      </c>
      <c r="K114" s="46">
        <f t="shared" ca="1" si="95"/>
        <v>5062.4700912867547</v>
      </c>
      <c r="L114" s="46">
        <f t="shared" ca="1" si="95"/>
        <v>5288.5952128302361</v>
      </c>
      <c r="M114" s="46">
        <f t="shared" ca="1" si="95"/>
        <v>5507.527144578763</v>
      </c>
      <c r="N114" s="46">
        <f t="shared" ca="1" si="95"/>
        <v>5714.1069388948999</v>
      </c>
      <c r="O114" s="46">
        <f t="shared" ca="1" si="95"/>
        <v>5895.8588451495762</v>
      </c>
      <c r="P114" s="46">
        <f t="shared" ca="1" si="95"/>
        <v>6049.2102882930658</v>
      </c>
      <c r="Q114" s="46">
        <f t="shared" ca="1" si="95"/>
        <v>6186.6948113959152</v>
      </c>
      <c r="R114" s="46">
        <f t="shared" ca="1" si="95"/>
        <v>6333.6119144201493</v>
      </c>
      <c r="S114" s="46">
        <f t="shared" ca="1" si="95"/>
        <v>6511.1361693838671</v>
      </c>
      <c r="T114" s="46">
        <f t="shared" ca="1" si="95"/>
        <v>6699.1268677994694</v>
      </c>
      <c r="U114" s="46">
        <f t="shared" ca="1" si="95"/>
        <v>6906.0673675155285</v>
      </c>
      <c r="V114" s="46">
        <f t="shared" ca="1" si="95"/>
        <v>7124.1754281105477</v>
      </c>
      <c r="W114" s="46">
        <f t="shared" ca="1" si="95"/>
        <v>7345.2279931774756</v>
      </c>
      <c r="X114" s="46">
        <f t="shared" ca="1" si="95"/>
        <v>7569.569357857361</v>
      </c>
      <c r="Y114" s="46">
        <f t="shared" ca="1" si="95"/>
        <v>7794.5573067368559</v>
      </c>
      <c r="Z114" s="46">
        <f t="shared" ca="1" si="95"/>
        <v>8021.0673137335716</v>
      </c>
      <c r="AA114" s="46">
        <f t="shared" ca="1" si="95"/>
        <v>8257.9490040734636</v>
      </c>
      <c r="AB114" s="46">
        <f t="shared" ca="1" si="95"/>
        <v>9195.0178945026746</v>
      </c>
      <c r="AC114" s="46">
        <f t="shared" ca="1" si="95"/>
        <v>10154.496680632934</v>
      </c>
      <c r="AD114" s="46">
        <f t="shared" ca="1" si="95"/>
        <v>11133.38555198625</v>
      </c>
      <c r="AE114" s="46">
        <f t="shared" ca="1" si="95"/>
        <v>11379.446829395889</v>
      </c>
      <c r="AF114" s="46">
        <f t="shared" ca="1" si="95"/>
        <v>11625.410327535745</v>
      </c>
      <c r="AG114" s="46">
        <f t="shared" ca="1" si="95"/>
        <v>11872.598500224705</v>
      </c>
      <c r="AH114" s="46">
        <f t="shared" ca="1" si="95"/>
        <v>12121.027274957965</v>
      </c>
      <c r="AI114" s="46">
        <f t="shared" ca="1" si="95"/>
        <v>12370.886809087395</v>
      </c>
      <c r="AJ114" s="46">
        <f t="shared" ca="1" si="95"/>
        <v>12623.185174148566</v>
      </c>
      <c r="AK114" s="46">
        <f t="shared" ca="1" si="95"/>
        <v>12875.471953706592</v>
      </c>
      <c r="AL114" s="46">
        <f t="shared" ca="1" si="95"/>
        <v>13129.225375035101</v>
      </c>
      <c r="AM114" s="46">
        <f t="shared" ca="1" si="95"/>
        <v>0</v>
      </c>
      <c r="AN114" s="46">
        <f t="shared" ca="1" si="95"/>
        <v>0</v>
      </c>
      <c r="AO114" s="46">
        <f t="shared" ca="1" si="95"/>
        <v>0</v>
      </c>
      <c r="AP114" s="46">
        <f t="shared" ca="1" si="95"/>
        <v>0</v>
      </c>
      <c r="AQ114" s="46">
        <f t="shared" ca="1" si="95"/>
        <v>0</v>
      </c>
      <c r="AR114" s="46">
        <f t="shared" ca="1" si="95"/>
        <v>0</v>
      </c>
      <c r="AS114" s="46">
        <f t="shared" ca="1" si="95"/>
        <v>0</v>
      </c>
      <c r="AT114" s="46">
        <f t="shared" ca="1" si="95"/>
        <v>0</v>
      </c>
      <c r="AU114" s="46">
        <f t="shared" ca="1" si="95"/>
        <v>0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8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33</v>
      </c>
      <c r="E115" s="17" t="s">
        <v>35</v>
      </c>
      <c r="F115" s="14">
        <f t="shared" ref="F115:BQ115" ca="1" si="97">F$113*$B$2*SUMPRODUCT(F$100:F$101,F$65:F$66)/1000</f>
        <v>0</v>
      </c>
      <c r="G115" s="14">
        <f t="shared" ca="1" si="97"/>
        <v>0</v>
      </c>
      <c r="H115" s="14">
        <f t="shared" ca="1" si="97"/>
        <v>0</v>
      </c>
      <c r="I115" s="14">
        <f t="shared" ca="1" si="97"/>
        <v>0</v>
      </c>
      <c r="J115" s="14">
        <f t="shared" ca="1" si="97"/>
        <v>0</v>
      </c>
      <c r="K115" s="14">
        <f t="shared" ca="1" si="97"/>
        <v>0</v>
      </c>
      <c r="L115" s="14">
        <f t="shared" ca="1" si="97"/>
        <v>0</v>
      </c>
      <c r="M115" s="14">
        <f t="shared" ca="1" si="97"/>
        <v>0</v>
      </c>
      <c r="N115" s="14">
        <f t="shared" ca="1" si="97"/>
        <v>0</v>
      </c>
      <c r="O115" s="14">
        <f t="shared" ca="1" si="97"/>
        <v>0</v>
      </c>
      <c r="P115" s="14">
        <f t="shared" ca="1" si="97"/>
        <v>0</v>
      </c>
      <c r="Q115" s="14">
        <f t="shared" ca="1" si="97"/>
        <v>0</v>
      </c>
      <c r="R115" s="14">
        <f t="shared" ca="1" si="97"/>
        <v>0</v>
      </c>
      <c r="S115" s="14">
        <f t="shared" ca="1" si="97"/>
        <v>0</v>
      </c>
      <c r="T115" s="14">
        <f t="shared" ca="1" si="97"/>
        <v>0</v>
      </c>
      <c r="U115" s="14">
        <f t="shared" ca="1" si="97"/>
        <v>0</v>
      </c>
      <c r="V115" s="14">
        <f t="shared" ca="1" si="97"/>
        <v>0</v>
      </c>
      <c r="W115" s="14">
        <f t="shared" ca="1" si="97"/>
        <v>0</v>
      </c>
      <c r="X115" s="14">
        <f t="shared" ca="1" si="97"/>
        <v>0</v>
      </c>
      <c r="Y115" s="14">
        <f t="shared" ca="1" si="97"/>
        <v>0</v>
      </c>
      <c r="Z115" s="14">
        <f t="shared" ca="1" si="97"/>
        <v>0</v>
      </c>
      <c r="AA115" s="14">
        <f t="shared" ca="1" si="97"/>
        <v>0</v>
      </c>
      <c r="AB115" s="14">
        <f t="shared" ca="1" si="97"/>
        <v>0</v>
      </c>
      <c r="AC115" s="14">
        <f t="shared" ca="1" si="97"/>
        <v>0</v>
      </c>
      <c r="AD115" s="14">
        <f t="shared" ca="1" si="97"/>
        <v>0</v>
      </c>
      <c r="AE115" s="14">
        <f t="shared" ca="1" si="97"/>
        <v>0</v>
      </c>
      <c r="AF115" s="14">
        <f t="shared" ca="1" si="97"/>
        <v>0</v>
      </c>
      <c r="AG115" s="14">
        <f t="shared" ca="1" si="97"/>
        <v>0</v>
      </c>
      <c r="AH115" s="14">
        <f t="shared" ca="1" si="97"/>
        <v>0</v>
      </c>
      <c r="AI115" s="14">
        <f t="shared" ca="1" si="97"/>
        <v>0</v>
      </c>
      <c r="AJ115" s="14">
        <f t="shared" ca="1" si="97"/>
        <v>0</v>
      </c>
      <c r="AK115" s="14">
        <f t="shared" ca="1" si="97"/>
        <v>0</v>
      </c>
      <c r="AL115" s="14">
        <f t="shared" ca="1" si="97"/>
        <v>0</v>
      </c>
      <c r="AM115" s="14">
        <f t="shared" ca="1" si="97"/>
        <v>0</v>
      </c>
      <c r="AN115" s="14">
        <f t="shared" ca="1" si="97"/>
        <v>0</v>
      </c>
      <c r="AO115" s="14">
        <f t="shared" ca="1" si="97"/>
        <v>0</v>
      </c>
      <c r="AP115" s="14">
        <f t="shared" ca="1" si="97"/>
        <v>0</v>
      </c>
      <c r="AQ115" s="14">
        <f t="shared" ca="1" si="97"/>
        <v>0</v>
      </c>
      <c r="AR115" s="14">
        <f t="shared" ca="1" si="97"/>
        <v>0</v>
      </c>
      <c r="AS115" s="14">
        <f t="shared" ca="1" si="97"/>
        <v>0</v>
      </c>
      <c r="AT115" s="14">
        <f t="shared" ca="1" si="97"/>
        <v>0</v>
      </c>
      <c r="AU115" s="14">
        <f t="shared" ca="1" si="97"/>
        <v>0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8"/>
    </row>
    <row r="116" spans="1:71" ht="21" hidden="1" customHeight="1" outlineLevel="1" thickBot="1" x14ac:dyDescent="0.4">
      <c r="E116" s="17" t="s">
        <v>13</v>
      </c>
      <c r="F116" s="14">
        <f t="shared" ref="F116:BQ116" ca="1" si="99">F$113*$B$2*SUMPRODUCT(F$82:F$83,F$48:F$49)/1000</f>
        <v>-107.31860486533904</v>
      </c>
      <c r="G116" s="14">
        <f t="shared" ca="1" si="99"/>
        <v>-106.83613784154595</v>
      </c>
      <c r="H116" s="14">
        <f t="shared" ca="1" si="99"/>
        <v>-101.23203789499779</v>
      </c>
      <c r="I116" s="14">
        <f t="shared" ca="1" si="99"/>
        <v>-89.523165986597533</v>
      </c>
      <c r="J116" s="14">
        <f t="shared" ca="1" si="99"/>
        <v>-75.236340784481612</v>
      </c>
      <c r="K116" s="14">
        <f t="shared" ca="1" si="99"/>
        <v>-64.914025279814155</v>
      </c>
      <c r="L116" s="14">
        <f t="shared" ca="1" si="99"/>
        <v>-57.213729704202741</v>
      </c>
      <c r="M116" s="14">
        <f t="shared" ca="1" si="99"/>
        <v>-59.011226566499005</v>
      </c>
      <c r="N116" s="14">
        <f t="shared" ca="1" si="99"/>
        <v>-60.726165940568698</v>
      </c>
      <c r="O116" s="14">
        <f t="shared" ca="1" si="99"/>
        <v>-62.820079762719949</v>
      </c>
      <c r="P116" s="14">
        <f t="shared" ca="1" si="99"/>
        <v>-64.810443896241324</v>
      </c>
      <c r="Q116" s="14">
        <f t="shared" ca="1" si="99"/>
        <v>-66.75446213460657</v>
      </c>
      <c r="R116" s="14">
        <f t="shared" ca="1" si="99"/>
        <v>-68.75607110242079</v>
      </c>
      <c r="S116" s="14">
        <f t="shared" ca="1" si="99"/>
        <v>-70.909229815183153</v>
      </c>
      <c r="T116" s="14">
        <f t="shared" ca="1" si="99"/>
        <v>-73.085704317268466</v>
      </c>
      <c r="U116" s="14">
        <f t="shared" ca="1" si="99"/>
        <v>-75.341404917785937</v>
      </c>
      <c r="V116" s="14">
        <f t="shared" ca="1" si="99"/>
        <v>-77.642411206323615</v>
      </c>
      <c r="W116" s="14">
        <f t="shared" ca="1" si="99"/>
        <v>-79.950297778365609</v>
      </c>
      <c r="X116" s="14">
        <f t="shared" ca="1" si="99"/>
        <v>-82.278319409882229</v>
      </c>
      <c r="Y116" s="14">
        <f t="shared" ca="1" si="99"/>
        <v>-84.599955136117259</v>
      </c>
      <c r="Z116" s="14">
        <f t="shared" ca="1" si="99"/>
        <v>-86.928451164871859</v>
      </c>
      <c r="AA116" s="14">
        <f t="shared" ca="1" si="99"/>
        <v>-89.310201867452705</v>
      </c>
      <c r="AB116" s="14">
        <f t="shared" ca="1" si="99"/>
        <v>-98.789189051144589</v>
      </c>
      <c r="AC116" s="14">
        <f t="shared" ca="1" si="99"/>
        <v>-108.38725384266451</v>
      </c>
      <c r="AD116" s="14">
        <f t="shared" ca="1" si="99"/>
        <v>-118.09078807001032</v>
      </c>
      <c r="AE116" s="14">
        <f t="shared" ca="1" si="99"/>
        <v>-120.53356045500533</v>
      </c>
      <c r="AF116" s="14">
        <f t="shared" ca="1" si="99"/>
        <v>-122.96958423750277</v>
      </c>
      <c r="AG116" s="14">
        <f t="shared" ca="1" si="99"/>
        <v>-125.4124674825015</v>
      </c>
      <c r="AH116" s="14">
        <f t="shared" ca="1" si="99"/>
        <v>-127.86221019000082</v>
      </c>
      <c r="AI116" s="14">
        <f t="shared" ca="1" si="99"/>
        <v>-130.31881236000044</v>
      </c>
      <c r="AJ116" s="14">
        <f t="shared" ca="1" si="99"/>
        <v>-132.79600677500025</v>
      </c>
      <c r="AK116" s="14">
        <f t="shared" ca="1" si="99"/>
        <v>-135.26634865625016</v>
      </c>
      <c r="AL116" s="14">
        <f t="shared" ca="1" si="99"/>
        <v>-137.74355000000008</v>
      </c>
      <c r="AM116" s="14">
        <f t="shared" ca="1" si="99"/>
        <v>0</v>
      </c>
      <c r="AN116" s="14">
        <f t="shared" ca="1" si="99"/>
        <v>0</v>
      </c>
      <c r="AO116" s="14">
        <f t="shared" ca="1" si="99"/>
        <v>0</v>
      </c>
      <c r="AP116" s="14">
        <f t="shared" ca="1" si="99"/>
        <v>0</v>
      </c>
      <c r="AQ116" s="14">
        <f t="shared" ca="1" si="99"/>
        <v>0</v>
      </c>
      <c r="AR116" s="14">
        <f t="shared" ca="1" si="99"/>
        <v>0</v>
      </c>
      <c r="AS116" s="14">
        <f t="shared" ca="1" si="99"/>
        <v>0</v>
      </c>
      <c r="AT116" s="14">
        <f t="shared" ca="1" si="99"/>
        <v>0</v>
      </c>
      <c r="AU116" s="14">
        <f t="shared" ca="1" si="99"/>
        <v>0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8"/>
    </row>
    <row r="117" spans="1:71" ht="21" hidden="1" customHeight="1" outlineLevel="1" thickBot="1" x14ac:dyDescent="0.4">
      <c r="E117" s="17" t="s">
        <v>34</v>
      </c>
      <c r="F117" s="14">
        <f ca="1">F116+F114</f>
        <v>3198.3820562059809</v>
      </c>
      <c r="G117" s="14">
        <f t="shared" ref="G117:AL117" ca="1" si="101">G116+G114</f>
        <v>3406.4099287559602</v>
      </c>
      <c r="H117" s="14">
        <f t="shared" ca="1" si="101"/>
        <v>3624.8695091295613</v>
      </c>
      <c r="I117" s="14">
        <f t="shared" ca="1" si="101"/>
        <v>3856.7905910627965</v>
      </c>
      <c r="J117" s="14">
        <f t="shared" ca="1" si="101"/>
        <v>4096.6107997014351</v>
      </c>
      <c r="K117" s="14">
        <f t="shared" ca="1" si="101"/>
        <v>4997.5560660069405</v>
      </c>
      <c r="L117" s="14">
        <f t="shared" ca="1" si="101"/>
        <v>5231.3814831260333</v>
      </c>
      <c r="M117" s="14">
        <f t="shared" ca="1" si="101"/>
        <v>5448.5159180122637</v>
      </c>
      <c r="N117" s="14">
        <f t="shared" ca="1" si="101"/>
        <v>5653.3807729543314</v>
      </c>
      <c r="O117" s="14">
        <f t="shared" ca="1" si="101"/>
        <v>5833.0387653868565</v>
      </c>
      <c r="P117" s="14">
        <f t="shared" ca="1" si="101"/>
        <v>5984.3998443968248</v>
      </c>
      <c r="Q117" s="14">
        <f t="shared" ca="1" si="101"/>
        <v>6119.9403492613083</v>
      </c>
      <c r="R117" s="14">
        <f t="shared" ca="1" si="101"/>
        <v>6264.8558433177286</v>
      </c>
      <c r="S117" s="14">
        <f t="shared" ca="1" si="101"/>
        <v>6440.2269395686835</v>
      </c>
      <c r="T117" s="14">
        <f t="shared" ca="1" si="101"/>
        <v>6626.0411634822012</v>
      </c>
      <c r="U117" s="14">
        <f t="shared" ca="1" si="101"/>
        <v>6830.7259625977422</v>
      </c>
      <c r="V117" s="14">
        <f t="shared" ca="1" si="101"/>
        <v>7046.5330169042245</v>
      </c>
      <c r="W117" s="14">
        <f t="shared" ca="1" si="101"/>
        <v>7265.2776953991097</v>
      </c>
      <c r="X117" s="14">
        <f t="shared" ca="1" si="101"/>
        <v>7487.291038447479</v>
      </c>
      <c r="Y117" s="14">
        <f t="shared" ca="1" si="101"/>
        <v>7709.9573516007385</v>
      </c>
      <c r="Z117" s="14">
        <f t="shared" ca="1" si="101"/>
        <v>7934.1388625686996</v>
      </c>
      <c r="AA117" s="14">
        <f t="shared" ca="1" si="101"/>
        <v>8168.638802206011</v>
      </c>
      <c r="AB117" s="14">
        <f t="shared" ca="1" si="101"/>
        <v>9096.2287054515309</v>
      </c>
      <c r="AC117" s="14">
        <f t="shared" ca="1" si="101"/>
        <v>10046.10942679027</v>
      </c>
      <c r="AD117" s="14">
        <f t="shared" ca="1" si="101"/>
        <v>11015.294763916239</v>
      </c>
      <c r="AE117" s="14">
        <f t="shared" ca="1" si="101"/>
        <v>11258.913268940883</v>
      </c>
      <c r="AF117" s="14">
        <f t="shared" ca="1" si="101"/>
        <v>11502.440743298243</v>
      </c>
      <c r="AG117" s="14">
        <f t="shared" ca="1" si="101"/>
        <v>11747.186032742204</v>
      </c>
      <c r="AH117" s="14">
        <f t="shared" ca="1" si="101"/>
        <v>11993.165064767965</v>
      </c>
      <c r="AI117" s="14">
        <f t="shared" ca="1" si="101"/>
        <v>12240.567996727394</v>
      </c>
      <c r="AJ117" s="14">
        <f t="shared" ca="1" si="101"/>
        <v>12490.389167373565</v>
      </c>
      <c r="AK117" s="14">
        <f t="shared" ca="1" si="101"/>
        <v>12740.205605050342</v>
      </c>
      <c r="AL117" s="14">
        <f t="shared" ca="1" si="101"/>
        <v>12991.481825035102</v>
      </c>
      <c r="AM117" s="14">
        <f t="shared" ref="AM117:BR117" ca="1" si="102">AM116+AM114</f>
        <v>0</v>
      </c>
      <c r="AN117" s="14">
        <f t="shared" ca="1" si="102"/>
        <v>0</v>
      </c>
      <c r="AO117" s="14">
        <f t="shared" ca="1" si="102"/>
        <v>0</v>
      </c>
      <c r="AP117" s="14">
        <f t="shared" ca="1" si="102"/>
        <v>0</v>
      </c>
      <c r="AQ117" s="14">
        <f t="shared" ca="1" si="102"/>
        <v>0</v>
      </c>
      <c r="AR117" s="14">
        <f t="shared" ca="1" si="102"/>
        <v>0</v>
      </c>
      <c r="AS117" s="14">
        <f t="shared" ca="1" si="102"/>
        <v>0</v>
      </c>
      <c r="AT117" s="14">
        <f t="shared" ca="1" si="102"/>
        <v>0</v>
      </c>
      <c r="AU117" s="14">
        <f t="shared" ca="1" si="102"/>
        <v>0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8"/>
    </row>
    <row r="118" spans="1:71" ht="21" hidden="1" customHeight="1" outlineLevel="1" thickBot="1" x14ac:dyDescent="0.4">
      <c r="E118" s="17" t="s">
        <v>36</v>
      </c>
      <c r="F118" s="14">
        <f ca="1">F116+F115</f>
        <v>-107.31860486533904</v>
      </c>
      <c r="G118" s="14">
        <f t="shared" ref="G118:AL118" ca="1" si="103">G116+G115</f>
        <v>-106.83613784154595</v>
      </c>
      <c r="H118" s="14">
        <f t="shared" ca="1" si="103"/>
        <v>-101.23203789499779</v>
      </c>
      <c r="I118" s="14">
        <f t="shared" ca="1" si="103"/>
        <v>-89.523165986597533</v>
      </c>
      <c r="J118" s="14">
        <f t="shared" ca="1" si="103"/>
        <v>-75.236340784481612</v>
      </c>
      <c r="K118" s="14">
        <f t="shared" ca="1" si="103"/>
        <v>-64.914025279814155</v>
      </c>
      <c r="L118" s="14">
        <f t="shared" ca="1" si="103"/>
        <v>-57.213729704202741</v>
      </c>
      <c r="M118" s="14">
        <f t="shared" ca="1" si="103"/>
        <v>-59.011226566499005</v>
      </c>
      <c r="N118" s="14">
        <f t="shared" ca="1" si="103"/>
        <v>-60.726165940568698</v>
      </c>
      <c r="O118" s="14">
        <f t="shared" ca="1" si="103"/>
        <v>-62.820079762719949</v>
      </c>
      <c r="P118" s="14">
        <f t="shared" ca="1" si="103"/>
        <v>-64.810443896241324</v>
      </c>
      <c r="Q118" s="14">
        <f t="shared" ca="1" si="103"/>
        <v>-66.75446213460657</v>
      </c>
      <c r="R118" s="14">
        <f t="shared" ca="1" si="103"/>
        <v>-68.75607110242079</v>
      </c>
      <c r="S118" s="14">
        <f t="shared" ca="1" si="103"/>
        <v>-70.909229815183153</v>
      </c>
      <c r="T118" s="14">
        <f t="shared" ca="1" si="103"/>
        <v>-73.085704317268466</v>
      </c>
      <c r="U118" s="14">
        <f t="shared" ca="1" si="103"/>
        <v>-75.341404917785937</v>
      </c>
      <c r="V118" s="14">
        <f t="shared" ca="1" si="103"/>
        <v>-77.642411206323615</v>
      </c>
      <c r="W118" s="14">
        <f t="shared" ca="1" si="103"/>
        <v>-79.950297778365609</v>
      </c>
      <c r="X118" s="14">
        <f t="shared" ca="1" si="103"/>
        <v>-82.278319409882229</v>
      </c>
      <c r="Y118" s="14">
        <f t="shared" ca="1" si="103"/>
        <v>-84.599955136117259</v>
      </c>
      <c r="Z118" s="14">
        <f t="shared" ca="1" si="103"/>
        <v>-86.928451164871859</v>
      </c>
      <c r="AA118" s="14">
        <f t="shared" ca="1" si="103"/>
        <v>-89.310201867452705</v>
      </c>
      <c r="AB118" s="14">
        <f t="shared" ca="1" si="103"/>
        <v>-98.789189051144589</v>
      </c>
      <c r="AC118" s="14">
        <f t="shared" ca="1" si="103"/>
        <v>-108.38725384266451</v>
      </c>
      <c r="AD118" s="14">
        <f t="shared" ca="1" si="103"/>
        <v>-118.09078807001032</v>
      </c>
      <c r="AE118" s="14">
        <f t="shared" ca="1" si="103"/>
        <v>-120.53356045500533</v>
      </c>
      <c r="AF118" s="14">
        <f t="shared" ca="1" si="103"/>
        <v>-122.96958423750277</v>
      </c>
      <c r="AG118" s="14">
        <f t="shared" ca="1" si="103"/>
        <v>-125.4124674825015</v>
      </c>
      <c r="AH118" s="14">
        <f t="shared" ca="1" si="103"/>
        <v>-127.86221019000082</v>
      </c>
      <c r="AI118" s="14">
        <f t="shared" ca="1" si="103"/>
        <v>-130.31881236000044</v>
      </c>
      <c r="AJ118" s="14">
        <f t="shared" ca="1" si="103"/>
        <v>-132.79600677500025</v>
      </c>
      <c r="AK118" s="14">
        <f t="shared" ca="1" si="103"/>
        <v>-135.26634865625016</v>
      </c>
      <c r="AL118" s="14">
        <f t="shared" ca="1" si="103"/>
        <v>-137.74355000000008</v>
      </c>
      <c r="AM118" s="14">
        <f t="shared" ref="AM118:BR118" ca="1" si="104">AM116+AM115</f>
        <v>0</v>
      </c>
      <c r="AN118" s="14">
        <f t="shared" ca="1" si="104"/>
        <v>0</v>
      </c>
      <c r="AO118" s="14">
        <f t="shared" ca="1" si="104"/>
        <v>0</v>
      </c>
      <c r="AP118" s="14">
        <f t="shared" ca="1" si="104"/>
        <v>0</v>
      </c>
      <c r="AQ118" s="14">
        <f t="shared" ca="1" si="104"/>
        <v>0</v>
      </c>
      <c r="AR118" s="14">
        <f t="shared" ca="1" si="104"/>
        <v>0</v>
      </c>
      <c r="AS118" s="14">
        <f t="shared" ca="1" si="104"/>
        <v>0</v>
      </c>
      <c r="AT118" s="14">
        <f t="shared" ca="1" si="104"/>
        <v>0</v>
      </c>
      <c r="AU118" s="14">
        <f t="shared" ca="1" si="104"/>
        <v>0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8"/>
    </row>
    <row r="119" spans="1:71" ht="21" hidden="1" customHeight="1" outlineLevel="1" x14ac:dyDescent="0.35">
      <c r="E119" s="80" t="s">
        <v>38</v>
      </c>
      <c r="F119" s="81">
        <f ca="1">SUM(F114:F116)</f>
        <v>3198.3820562059809</v>
      </c>
      <c r="G119" s="81">
        <f t="shared" ref="G119:AL119" ca="1" si="105">SUM(G114:G116)</f>
        <v>3406.4099287559602</v>
      </c>
      <c r="H119" s="81">
        <f t="shared" ca="1" si="105"/>
        <v>3624.8695091295613</v>
      </c>
      <c r="I119" s="81">
        <f t="shared" ca="1" si="105"/>
        <v>3856.7905910627965</v>
      </c>
      <c r="J119" s="81">
        <f t="shared" ca="1" si="105"/>
        <v>4096.6107997014351</v>
      </c>
      <c r="K119" s="81">
        <f t="shared" ca="1" si="105"/>
        <v>4997.5560660069405</v>
      </c>
      <c r="L119" s="81">
        <f t="shared" ca="1" si="105"/>
        <v>5231.3814831260333</v>
      </c>
      <c r="M119" s="81">
        <f t="shared" ca="1" si="105"/>
        <v>5448.5159180122637</v>
      </c>
      <c r="N119" s="81">
        <f t="shared" ca="1" si="105"/>
        <v>5653.3807729543314</v>
      </c>
      <c r="O119" s="81">
        <f t="shared" ca="1" si="105"/>
        <v>5833.0387653868565</v>
      </c>
      <c r="P119" s="81">
        <f t="shared" ca="1" si="105"/>
        <v>5984.3998443968248</v>
      </c>
      <c r="Q119" s="81">
        <f t="shared" ca="1" si="105"/>
        <v>6119.9403492613083</v>
      </c>
      <c r="R119" s="81">
        <f t="shared" ca="1" si="105"/>
        <v>6264.8558433177286</v>
      </c>
      <c r="S119" s="81">
        <f t="shared" ca="1" si="105"/>
        <v>6440.2269395686835</v>
      </c>
      <c r="T119" s="81">
        <f t="shared" ca="1" si="105"/>
        <v>6626.0411634822012</v>
      </c>
      <c r="U119" s="81">
        <f t="shared" ca="1" si="105"/>
        <v>6830.7259625977422</v>
      </c>
      <c r="V119" s="81">
        <f t="shared" ca="1" si="105"/>
        <v>7046.5330169042245</v>
      </c>
      <c r="W119" s="81">
        <f t="shared" ca="1" si="105"/>
        <v>7265.2776953991097</v>
      </c>
      <c r="X119" s="81">
        <f t="shared" ca="1" si="105"/>
        <v>7487.291038447479</v>
      </c>
      <c r="Y119" s="81">
        <f t="shared" ca="1" si="105"/>
        <v>7709.9573516007385</v>
      </c>
      <c r="Z119" s="81">
        <f t="shared" ca="1" si="105"/>
        <v>7934.1388625686996</v>
      </c>
      <c r="AA119" s="81">
        <f t="shared" ca="1" si="105"/>
        <v>8168.638802206011</v>
      </c>
      <c r="AB119" s="81">
        <f t="shared" ca="1" si="105"/>
        <v>9096.2287054515309</v>
      </c>
      <c r="AC119" s="81">
        <f t="shared" ca="1" si="105"/>
        <v>10046.10942679027</v>
      </c>
      <c r="AD119" s="81">
        <f t="shared" ca="1" si="105"/>
        <v>11015.294763916239</v>
      </c>
      <c r="AE119" s="81">
        <f t="shared" ca="1" si="105"/>
        <v>11258.913268940883</v>
      </c>
      <c r="AF119" s="81">
        <f t="shared" ca="1" si="105"/>
        <v>11502.440743298243</v>
      </c>
      <c r="AG119" s="81">
        <f t="shared" ca="1" si="105"/>
        <v>11747.186032742204</v>
      </c>
      <c r="AH119" s="81">
        <f t="shared" ca="1" si="105"/>
        <v>11993.165064767965</v>
      </c>
      <c r="AI119" s="81">
        <f t="shared" ca="1" si="105"/>
        <v>12240.567996727394</v>
      </c>
      <c r="AJ119" s="81">
        <f t="shared" ca="1" si="105"/>
        <v>12490.389167373565</v>
      </c>
      <c r="AK119" s="81">
        <f t="shared" ca="1" si="105"/>
        <v>12740.205605050342</v>
      </c>
      <c r="AL119" s="81">
        <f t="shared" ca="1" si="105"/>
        <v>12991.481825035102</v>
      </c>
      <c r="AM119" s="81">
        <f t="shared" ref="AM119:BR119" ca="1" si="106">SUM(AM114:AM116)</f>
        <v>0</v>
      </c>
      <c r="AN119" s="81">
        <f t="shared" ca="1" si="106"/>
        <v>0</v>
      </c>
      <c r="AO119" s="81">
        <f t="shared" ca="1" si="106"/>
        <v>0</v>
      </c>
      <c r="AP119" s="81">
        <f t="shared" ca="1" si="106"/>
        <v>0</v>
      </c>
      <c r="AQ119" s="81">
        <f t="shared" ca="1" si="106"/>
        <v>0</v>
      </c>
      <c r="AR119" s="81">
        <f t="shared" ca="1" si="106"/>
        <v>0</v>
      </c>
      <c r="AS119" s="81">
        <f t="shared" ca="1" si="106"/>
        <v>0</v>
      </c>
      <c r="AT119" s="81">
        <f t="shared" ca="1" si="106"/>
        <v>0</v>
      </c>
      <c r="AU119" s="81">
        <f t="shared" ca="1" si="106"/>
        <v>0</v>
      </c>
      <c r="AV119" s="81">
        <f t="shared" ca="1" si="106"/>
        <v>0</v>
      </c>
      <c r="AW119" s="81">
        <f t="shared" ca="1" si="106"/>
        <v>0</v>
      </c>
      <c r="AX119" s="81">
        <f t="shared" ca="1" si="106"/>
        <v>0</v>
      </c>
      <c r="AY119" s="81">
        <f t="shared" ca="1" si="106"/>
        <v>0</v>
      </c>
      <c r="AZ119" s="81">
        <f t="shared" ca="1" si="106"/>
        <v>0</v>
      </c>
      <c r="BA119" s="81">
        <f t="shared" ca="1" si="106"/>
        <v>0</v>
      </c>
      <c r="BB119" s="81">
        <f t="shared" ca="1" si="106"/>
        <v>0</v>
      </c>
      <c r="BC119" s="81">
        <f t="shared" ca="1" si="106"/>
        <v>0</v>
      </c>
      <c r="BD119" s="81">
        <f t="shared" ca="1" si="106"/>
        <v>0</v>
      </c>
      <c r="BE119" s="81">
        <f t="shared" ca="1" si="106"/>
        <v>0</v>
      </c>
      <c r="BF119" s="81">
        <f t="shared" ca="1" si="106"/>
        <v>0</v>
      </c>
      <c r="BG119" s="81">
        <f t="shared" ca="1" si="106"/>
        <v>0</v>
      </c>
      <c r="BH119" s="81">
        <f t="shared" ca="1" si="106"/>
        <v>0</v>
      </c>
      <c r="BI119" s="81">
        <f t="shared" ca="1" si="106"/>
        <v>0</v>
      </c>
      <c r="BJ119" s="81">
        <f t="shared" ca="1" si="106"/>
        <v>0</v>
      </c>
      <c r="BK119" s="81">
        <f t="shared" ca="1" si="106"/>
        <v>0</v>
      </c>
      <c r="BL119" s="81">
        <f t="shared" ca="1" si="106"/>
        <v>0</v>
      </c>
      <c r="BM119" s="81">
        <f t="shared" ca="1" si="106"/>
        <v>0</v>
      </c>
      <c r="BN119" s="81">
        <f t="shared" ca="1" si="106"/>
        <v>0</v>
      </c>
      <c r="BO119" s="81">
        <f t="shared" ca="1" si="106"/>
        <v>0</v>
      </c>
      <c r="BP119" s="81">
        <f t="shared" ca="1" si="106"/>
        <v>0</v>
      </c>
      <c r="BQ119" s="81">
        <f t="shared" ca="1" si="106"/>
        <v>0</v>
      </c>
      <c r="BR119" s="81">
        <f t="shared" ca="1" si="106"/>
        <v>0</v>
      </c>
      <c r="BS119" s="98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421.8</v>
      </c>
      <c r="M122" s="4">
        <f ca="1"/>
        <v>438.3</v>
      </c>
      <c r="N122" s="4">
        <f ca="1"/>
        <v>454.9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55">
        <f ca="1"/>
        <v>570.5</v>
      </c>
      <c r="V122" s="56">
        <f ca="1"/>
        <v>587</v>
      </c>
      <c r="W122" s="58">
        <f ca="1"/>
        <v>603.5</v>
      </c>
      <c r="X122" s="53">
        <f ca="1"/>
        <v>620.1</v>
      </c>
      <c r="Y122" s="4">
        <f ca="1"/>
        <v>636.6</v>
      </c>
      <c r="Z122" s="4">
        <f ca="1"/>
        <v>653.1</v>
      </c>
      <c r="AA122" s="4">
        <f ca="1"/>
        <v>669.6</v>
      </c>
      <c r="AB122" s="4">
        <f ca="1"/>
        <v>735.7</v>
      </c>
      <c r="AC122" s="4">
        <f ca="1"/>
        <v>801.8</v>
      </c>
      <c r="AD122" s="4">
        <f ca="1"/>
        <v>867.8</v>
      </c>
      <c r="AE122" s="4">
        <f ca="1"/>
        <v>884.4</v>
      </c>
      <c r="AF122" s="4">
        <f ca="1"/>
        <v>900.9</v>
      </c>
      <c r="AG122" s="4">
        <f ca="1"/>
        <v>917.4</v>
      </c>
      <c r="AH122" s="4">
        <f ca="1"/>
        <v>933.9</v>
      </c>
      <c r="AI122" s="4">
        <f ca="1"/>
        <v>950.4</v>
      </c>
      <c r="AJ122" s="4">
        <f ca="1"/>
        <v>967</v>
      </c>
      <c r="AK122" s="4">
        <f ca="1"/>
        <v>983.5</v>
      </c>
      <c r="AL122" s="4">
        <f ca="1"/>
        <v>1000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>
        <f ca="1"/>
        <v>3305.7006610713202</v>
      </c>
      <c r="G123" s="47">
        <f ca="1"/>
        <v>3513.2460665975063</v>
      </c>
      <c r="H123" s="47">
        <f ca="1"/>
        <v>3726.1015470245588</v>
      </c>
      <c r="I123" s="47">
        <f ca="1"/>
        <v>3946.3137570493941</v>
      </c>
      <c r="J123" s="47">
        <f ca="1"/>
        <v>4171.8471404859165</v>
      </c>
      <c r="K123" s="47">
        <f ca="1"/>
        <v>5062.4700912867547</v>
      </c>
      <c r="L123" s="47">
        <f ca="1"/>
        <v>5288.5952128302361</v>
      </c>
      <c r="M123" s="47">
        <f ca="1"/>
        <v>5507.527144578763</v>
      </c>
      <c r="N123" s="47">
        <f ca="1"/>
        <v>5714.1069388948999</v>
      </c>
      <c r="O123" s="47">
        <f ca="1"/>
        <v>5895.8588451495762</v>
      </c>
      <c r="P123" s="47">
        <f ca="1"/>
        <v>6049.2102882930658</v>
      </c>
      <c r="Q123" s="47">
        <f ca="1"/>
        <v>6186.6948113959152</v>
      </c>
      <c r="R123" s="47">
        <f ca="1"/>
        <v>6333.6119144201493</v>
      </c>
      <c r="S123" s="47">
        <f ca="1"/>
        <v>6511.1361693838671</v>
      </c>
      <c r="T123" s="47">
        <f ca="1"/>
        <v>6699.1268677994694</v>
      </c>
      <c r="U123" s="47">
        <f ca="1"/>
        <v>6906.0673675155285</v>
      </c>
      <c r="V123" s="47">
        <f ca="1"/>
        <v>7124.1754281105477</v>
      </c>
      <c r="W123" s="47">
        <f ca="1"/>
        <v>7345.2279931774756</v>
      </c>
      <c r="X123" s="47">
        <f ca="1"/>
        <v>7569.569357857361</v>
      </c>
      <c r="Y123" s="47">
        <f ca="1"/>
        <v>7794.5573067368559</v>
      </c>
      <c r="Z123" s="47">
        <f ca="1"/>
        <v>8021.0673137335716</v>
      </c>
      <c r="AA123" s="47">
        <f ca="1"/>
        <v>8257.9490040734636</v>
      </c>
      <c r="AB123" s="47">
        <f ca="1"/>
        <v>9195.0178945026746</v>
      </c>
      <c r="AC123" s="47">
        <f ca="1"/>
        <v>10154.496680632934</v>
      </c>
      <c r="AD123" s="47">
        <f ca="1"/>
        <v>11133.38555198625</v>
      </c>
      <c r="AE123" s="47">
        <f ca="1"/>
        <v>11379.446829395889</v>
      </c>
      <c r="AF123" s="47">
        <f ca="1"/>
        <v>11625.410327535745</v>
      </c>
      <c r="AG123" s="47">
        <f ca="1"/>
        <v>11872.598500224705</v>
      </c>
      <c r="AH123" s="47">
        <f ca="1"/>
        <v>12121.027274957965</v>
      </c>
      <c r="AI123" s="47">
        <f ca="1"/>
        <v>12370.886809087395</v>
      </c>
      <c r="AJ123" s="47">
        <f ca="1"/>
        <v>12623.185174148566</v>
      </c>
      <c r="AK123" s="47">
        <f ca="1"/>
        <v>12875.471953706592</v>
      </c>
      <c r="AL123" s="47">
        <f ca="1"/>
        <v>13129.225375035101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>
        <f ca="1"/>
        <v>0</v>
      </c>
      <c r="G124" s="47">
        <f ca="1"/>
        <v>0</v>
      </c>
      <c r="H124" s="47">
        <f ca="1"/>
        <v>0</v>
      </c>
      <c r="I124" s="47">
        <f ca="1"/>
        <v>0</v>
      </c>
      <c r="J124" s="47">
        <f ca="1"/>
        <v>0</v>
      </c>
      <c r="K124" s="47">
        <f ca="1"/>
        <v>0</v>
      </c>
      <c r="L124" s="47">
        <f ca="1"/>
        <v>0</v>
      </c>
      <c r="M124" s="47">
        <f ca="1"/>
        <v>0</v>
      </c>
      <c r="N124" s="47">
        <f ca="1"/>
        <v>0</v>
      </c>
      <c r="O124" s="47">
        <f ca="1"/>
        <v>0</v>
      </c>
      <c r="P124" s="47">
        <f ca="1"/>
        <v>0</v>
      </c>
      <c r="Q124" s="47">
        <f ca="1"/>
        <v>0</v>
      </c>
      <c r="R124" s="47">
        <f ca="1"/>
        <v>0</v>
      </c>
      <c r="S124" s="47">
        <f ca="1"/>
        <v>0</v>
      </c>
      <c r="T124" s="47">
        <f ca="1"/>
        <v>0</v>
      </c>
      <c r="U124" s="47">
        <f ca="1"/>
        <v>0</v>
      </c>
      <c r="V124" s="47">
        <f ca="1"/>
        <v>0</v>
      </c>
      <c r="W124" s="47">
        <f ca="1"/>
        <v>0</v>
      </c>
      <c r="X124" s="47">
        <f ca="1"/>
        <v>0</v>
      </c>
      <c r="Y124" s="47">
        <f ca="1"/>
        <v>0</v>
      </c>
      <c r="Z124" s="47">
        <f ca="1"/>
        <v>0</v>
      </c>
      <c r="AA124" s="47">
        <f ca="1"/>
        <v>0</v>
      </c>
      <c r="AB124" s="47">
        <f ca="1"/>
        <v>0</v>
      </c>
      <c r="AC124" s="47">
        <f ca="1"/>
        <v>0</v>
      </c>
      <c r="AD124" s="47">
        <f ca="1"/>
        <v>0</v>
      </c>
      <c r="AE124" s="47">
        <f ca="1"/>
        <v>0</v>
      </c>
      <c r="AF124" s="47">
        <f ca="1"/>
        <v>0</v>
      </c>
      <c r="AG124" s="47">
        <f ca="1"/>
        <v>0</v>
      </c>
      <c r="AH124" s="47">
        <f ca="1"/>
        <v>0</v>
      </c>
      <c r="AI124" s="47">
        <f ca="1"/>
        <v>0</v>
      </c>
      <c r="AJ124" s="47">
        <f ca="1"/>
        <v>0</v>
      </c>
      <c r="AK124" s="47">
        <f ca="1"/>
        <v>0</v>
      </c>
      <c r="AL124" s="47">
        <f ca="1"/>
        <v>0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>
        <f ca="1"/>
        <v>-107.31860486533904</v>
      </c>
      <c r="G125" s="47">
        <f ca="1"/>
        <v>-106.83613784154595</v>
      </c>
      <c r="H125" s="47">
        <f ca="1"/>
        <v>-101.23203789499779</v>
      </c>
      <c r="I125" s="47">
        <f ca="1"/>
        <v>-89.523165986597533</v>
      </c>
      <c r="J125" s="47">
        <f ca="1"/>
        <v>-75.236340784481612</v>
      </c>
      <c r="K125" s="47">
        <f ca="1"/>
        <v>-64.914025279814155</v>
      </c>
      <c r="L125" s="47">
        <f ca="1"/>
        <v>-57.213729704202741</v>
      </c>
      <c r="M125" s="47">
        <f ca="1"/>
        <v>-59.011226566499005</v>
      </c>
      <c r="N125" s="47">
        <f ca="1"/>
        <v>-60.726165940568698</v>
      </c>
      <c r="O125" s="47">
        <f ca="1"/>
        <v>-62.820079762719949</v>
      </c>
      <c r="P125" s="47">
        <f ca="1"/>
        <v>-64.810443896241324</v>
      </c>
      <c r="Q125" s="47">
        <f ca="1"/>
        <v>-66.75446213460657</v>
      </c>
      <c r="R125" s="47">
        <f ca="1"/>
        <v>-68.75607110242079</v>
      </c>
      <c r="S125" s="47">
        <f ca="1"/>
        <v>-70.909229815183153</v>
      </c>
      <c r="T125" s="47">
        <f ca="1"/>
        <v>-73.085704317268466</v>
      </c>
      <c r="U125" s="47">
        <f ca="1"/>
        <v>-75.341404917785937</v>
      </c>
      <c r="V125" s="47">
        <f ca="1"/>
        <v>-77.642411206323615</v>
      </c>
      <c r="W125" s="47">
        <f ca="1"/>
        <v>-79.950297778365609</v>
      </c>
      <c r="X125" s="47">
        <f ca="1"/>
        <v>-82.278319409882229</v>
      </c>
      <c r="Y125" s="47">
        <f ca="1"/>
        <v>-84.599955136117259</v>
      </c>
      <c r="Z125" s="47">
        <f ca="1"/>
        <v>-86.928451164871859</v>
      </c>
      <c r="AA125" s="47">
        <f ca="1"/>
        <v>-89.310201867452705</v>
      </c>
      <c r="AB125" s="47">
        <f ca="1"/>
        <v>-98.789189051144589</v>
      </c>
      <c r="AC125" s="47">
        <f ca="1"/>
        <v>-108.38725384266451</v>
      </c>
      <c r="AD125" s="47">
        <f ca="1"/>
        <v>-118.09078807001032</v>
      </c>
      <c r="AE125" s="47">
        <f ca="1"/>
        <v>-120.53356045500533</v>
      </c>
      <c r="AF125" s="47">
        <f ca="1"/>
        <v>-122.96958423750277</v>
      </c>
      <c r="AG125" s="47">
        <f ca="1"/>
        <v>-125.4124674825015</v>
      </c>
      <c r="AH125" s="47">
        <f ca="1"/>
        <v>-127.86221019000082</v>
      </c>
      <c r="AI125" s="47">
        <f ca="1"/>
        <v>-130.31881236000044</v>
      </c>
      <c r="AJ125" s="47">
        <f ca="1"/>
        <v>-132.79600677500025</v>
      </c>
      <c r="AK125" s="47">
        <f ca="1"/>
        <v>-135.26634865625016</v>
      </c>
      <c r="AL125" s="47">
        <f ca="1"/>
        <v>-137.74355000000008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>
        <f ca="1"/>
        <v>3198.3820562059809</v>
      </c>
      <c r="G126" s="47">
        <f ca="1"/>
        <v>3406.4099287559602</v>
      </c>
      <c r="H126" s="47">
        <f ca="1"/>
        <v>3624.8695091295613</v>
      </c>
      <c r="I126" s="47">
        <f ca="1"/>
        <v>3856.7905910627965</v>
      </c>
      <c r="J126" s="47">
        <f ca="1"/>
        <v>4096.6107997014351</v>
      </c>
      <c r="K126" s="47">
        <f ca="1"/>
        <v>4997.5560660069405</v>
      </c>
      <c r="L126" s="47">
        <f ca="1"/>
        <v>5231.3814831260333</v>
      </c>
      <c r="M126" s="47">
        <f ca="1"/>
        <v>5448.5159180122637</v>
      </c>
      <c r="N126" s="47">
        <f ca="1"/>
        <v>5653.3807729543314</v>
      </c>
      <c r="O126" s="47">
        <f ca="1"/>
        <v>5833.0387653868565</v>
      </c>
      <c r="P126" s="47">
        <f ca="1"/>
        <v>5984.3998443968248</v>
      </c>
      <c r="Q126" s="47">
        <f ca="1"/>
        <v>6119.9403492613083</v>
      </c>
      <c r="R126" s="47">
        <f ca="1"/>
        <v>6264.8558433177286</v>
      </c>
      <c r="S126" s="47">
        <f ca="1"/>
        <v>6440.2269395686835</v>
      </c>
      <c r="T126" s="47">
        <f ca="1"/>
        <v>6626.0411634822012</v>
      </c>
      <c r="U126" s="47">
        <f ca="1"/>
        <v>6830.7259625977422</v>
      </c>
      <c r="V126" s="47">
        <f ca="1"/>
        <v>7046.5330169042245</v>
      </c>
      <c r="W126" s="47">
        <f ca="1"/>
        <v>7265.2776953991097</v>
      </c>
      <c r="X126" s="47">
        <f ca="1"/>
        <v>7487.291038447479</v>
      </c>
      <c r="Y126" s="47">
        <f ca="1"/>
        <v>7709.9573516007385</v>
      </c>
      <c r="Z126" s="47">
        <f ca="1"/>
        <v>7934.1388625686996</v>
      </c>
      <c r="AA126" s="47">
        <f ca="1"/>
        <v>8168.638802206011</v>
      </c>
      <c r="AB126" s="47">
        <f ca="1"/>
        <v>9096.2287054515309</v>
      </c>
      <c r="AC126" s="47">
        <f ca="1"/>
        <v>10046.10942679027</v>
      </c>
      <c r="AD126" s="47">
        <f ca="1"/>
        <v>11015.294763916239</v>
      </c>
      <c r="AE126" s="47">
        <f ca="1"/>
        <v>11258.913268940883</v>
      </c>
      <c r="AF126" s="47">
        <f ca="1"/>
        <v>11502.440743298243</v>
      </c>
      <c r="AG126" s="47">
        <f ca="1"/>
        <v>11747.186032742204</v>
      </c>
      <c r="AH126" s="47">
        <f ca="1"/>
        <v>11993.165064767965</v>
      </c>
      <c r="AI126" s="47">
        <f ca="1"/>
        <v>12240.567996727394</v>
      </c>
      <c r="AJ126" s="47">
        <f ca="1"/>
        <v>12490.389167373565</v>
      </c>
      <c r="AK126" s="47">
        <f ca="1"/>
        <v>12740.205605050342</v>
      </c>
      <c r="AL126" s="47">
        <f ca="1"/>
        <v>12991.481825035102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>
        <f ca="1"/>
        <v>-107.31860486533904</v>
      </c>
      <c r="G127" s="47">
        <f ca="1"/>
        <v>-106.83613784154595</v>
      </c>
      <c r="H127" s="47">
        <f ca="1"/>
        <v>-101.23203789499779</v>
      </c>
      <c r="I127" s="47">
        <f ca="1"/>
        <v>-89.523165986597533</v>
      </c>
      <c r="J127" s="47">
        <f ca="1"/>
        <v>-75.236340784481612</v>
      </c>
      <c r="K127" s="47">
        <f ca="1"/>
        <v>-64.914025279814155</v>
      </c>
      <c r="L127" s="47">
        <f ca="1"/>
        <v>-57.213729704202741</v>
      </c>
      <c r="M127" s="47">
        <f ca="1"/>
        <v>-59.011226566499005</v>
      </c>
      <c r="N127" s="47">
        <f ca="1"/>
        <v>-60.726165940568698</v>
      </c>
      <c r="O127" s="47">
        <f ca="1"/>
        <v>-62.820079762719949</v>
      </c>
      <c r="P127" s="47">
        <f ca="1"/>
        <v>-64.810443896241324</v>
      </c>
      <c r="Q127" s="47">
        <f ca="1"/>
        <v>-66.75446213460657</v>
      </c>
      <c r="R127" s="47">
        <f ca="1"/>
        <v>-68.75607110242079</v>
      </c>
      <c r="S127" s="47">
        <f ca="1"/>
        <v>-70.909229815183153</v>
      </c>
      <c r="T127" s="47">
        <f ca="1"/>
        <v>-73.085704317268466</v>
      </c>
      <c r="U127" s="47">
        <f ca="1"/>
        <v>-75.341404917785937</v>
      </c>
      <c r="V127" s="47">
        <f ca="1"/>
        <v>-77.642411206323615</v>
      </c>
      <c r="W127" s="47">
        <f ca="1"/>
        <v>-79.950297778365609</v>
      </c>
      <c r="X127" s="47">
        <f ca="1"/>
        <v>-82.278319409882229</v>
      </c>
      <c r="Y127" s="47">
        <f ca="1"/>
        <v>-84.599955136117259</v>
      </c>
      <c r="Z127" s="47">
        <f ca="1"/>
        <v>-86.928451164871859</v>
      </c>
      <c r="AA127" s="47">
        <f ca="1"/>
        <v>-89.310201867452705</v>
      </c>
      <c r="AB127" s="47">
        <f ca="1"/>
        <v>-98.789189051144589</v>
      </c>
      <c r="AC127" s="47">
        <f ca="1"/>
        <v>-108.38725384266451</v>
      </c>
      <c r="AD127" s="47">
        <f ca="1"/>
        <v>-118.09078807001032</v>
      </c>
      <c r="AE127" s="47">
        <f ca="1"/>
        <v>-120.53356045500533</v>
      </c>
      <c r="AF127" s="47">
        <f ca="1"/>
        <v>-122.96958423750277</v>
      </c>
      <c r="AG127" s="47">
        <f ca="1"/>
        <v>-125.4124674825015</v>
      </c>
      <c r="AH127" s="47">
        <f ca="1"/>
        <v>-127.86221019000082</v>
      </c>
      <c r="AI127" s="47">
        <f ca="1"/>
        <v>-130.31881236000044</v>
      </c>
      <c r="AJ127" s="47">
        <f ca="1"/>
        <v>-132.79600677500025</v>
      </c>
      <c r="AK127" s="47">
        <f ca="1"/>
        <v>-135.26634865625016</v>
      </c>
      <c r="AL127" s="47">
        <f ca="1"/>
        <v>-137.74355000000008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str">
        <f ca="1"/>
        <v>Р1+Р3+газ без Ar</v>
      </c>
      <c r="F128" s="47">
        <f ca="1"/>
        <v>3198.3820562059809</v>
      </c>
      <c r="G128" s="47">
        <f ca="1"/>
        <v>3406.4099287559602</v>
      </c>
      <c r="H128" s="47">
        <f ca="1"/>
        <v>3624.8695091295613</v>
      </c>
      <c r="I128" s="47">
        <f ca="1"/>
        <v>3856.7905910627965</v>
      </c>
      <c r="J128" s="47">
        <f ca="1"/>
        <v>4096.6107997014351</v>
      </c>
      <c r="K128" s="47">
        <f ca="1"/>
        <v>4997.5560660069405</v>
      </c>
      <c r="L128" s="47">
        <f ca="1"/>
        <v>5231.3814831260333</v>
      </c>
      <c r="M128" s="47">
        <f ca="1"/>
        <v>5448.5159180122637</v>
      </c>
      <c r="N128" s="47">
        <f ca="1"/>
        <v>5653.3807729543314</v>
      </c>
      <c r="O128" s="47">
        <f ca="1"/>
        <v>5833.0387653868565</v>
      </c>
      <c r="P128" s="47">
        <f ca="1"/>
        <v>5984.3998443968248</v>
      </c>
      <c r="Q128" s="47">
        <f ca="1"/>
        <v>6119.9403492613083</v>
      </c>
      <c r="R128" s="47">
        <f ca="1"/>
        <v>6264.8558433177286</v>
      </c>
      <c r="S128" s="47">
        <f ca="1"/>
        <v>6440.2269395686835</v>
      </c>
      <c r="T128" s="47">
        <f ca="1"/>
        <v>6626.0411634822012</v>
      </c>
      <c r="U128" s="47">
        <f ca="1"/>
        <v>6830.7259625977422</v>
      </c>
      <c r="V128" s="47">
        <f ca="1"/>
        <v>7046.5330169042245</v>
      </c>
      <c r="W128" s="47">
        <f ca="1"/>
        <v>7265.2776953991097</v>
      </c>
      <c r="X128" s="47">
        <f ca="1"/>
        <v>7487.291038447479</v>
      </c>
      <c r="Y128" s="47">
        <f ca="1"/>
        <v>7709.9573516007385</v>
      </c>
      <c r="Z128" s="47">
        <f ca="1"/>
        <v>7934.1388625686996</v>
      </c>
      <c r="AA128" s="47">
        <f ca="1"/>
        <v>8168.638802206011</v>
      </c>
      <c r="AB128" s="47">
        <f ca="1"/>
        <v>9096.2287054515309</v>
      </c>
      <c r="AC128" s="47">
        <f ca="1"/>
        <v>10046.10942679027</v>
      </c>
      <c r="AD128" s="47">
        <f ca="1"/>
        <v>11015.294763916239</v>
      </c>
      <c r="AE128" s="47">
        <f ca="1"/>
        <v>11258.913268940883</v>
      </c>
      <c r="AF128" s="47">
        <f ca="1"/>
        <v>11502.440743298243</v>
      </c>
      <c r="AG128" s="47">
        <f ca="1"/>
        <v>11747.186032742204</v>
      </c>
      <c r="AH128" s="47">
        <f ca="1"/>
        <v>11993.165064767965</v>
      </c>
      <c r="AI128" s="47">
        <f ca="1"/>
        <v>12240.567996727394</v>
      </c>
      <c r="AJ128" s="47">
        <f ca="1"/>
        <v>12490.389167373565</v>
      </c>
      <c r="AK128" s="47">
        <f ca="1"/>
        <v>12740.205605050342</v>
      </c>
      <c r="AL128" s="47">
        <f ca="1"/>
        <v>12991.481825035102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21" priority="116" operator="equal">
      <formula>0</formula>
    </cfRule>
  </conditionalFormatting>
  <conditionalFormatting sqref="A80:D109">
    <cfRule type="cellIs" dxfId="20" priority="115" operator="equal">
      <formula>0</formula>
    </cfRule>
  </conditionalFormatting>
  <conditionalFormatting sqref="A46:D75">
    <cfRule type="cellIs" dxfId="19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18" priority="4" operator="equal">
      <formula>1</formula>
    </cfRule>
  </conditionalFormatting>
  <conditionalFormatting sqref="F33:BR33">
    <cfRule type="cellIs" dxfId="1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0F9A3-6C20-4FC5-B0B5-8992CE852F75}">
  <sheetPr codeName="Лист8"/>
  <dimension ref="A1:AH20"/>
  <sheetViews>
    <sheetView topLeftCell="P1" workbookViewId="0">
      <selection sqref="A1:AH19"/>
    </sheetView>
  </sheetViews>
  <sheetFormatPr defaultRowHeight="21" x14ac:dyDescent="0.35"/>
  <sheetData>
    <row r="1" spans="1:34" x14ac:dyDescent="0.35">
      <c r="A1" s="149" t="s">
        <v>64</v>
      </c>
      <c r="B1" s="150">
        <v>273.10000000000002</v>
      </c>
      <c r="C1" s="151">
        <v>289.7</v>
      </c>
      <c r="D1" s="151">
        <v>306.2</v>
      </c>
      <c r="E1" s="150">
        <v>322.7</v>
      </c>
      <c r="F1" s="151">
        <v>339.2</v>
      </c>
      <c r="G1" s="151">
        <v>405.3</v>
      </c>
      <c r="H1" s="150">
        <v>421.8</v>
      </c>
      <c r="I1" s="151">
        <v>438.3</v>
      </c>
      <c r="J1" s="151">
        <v>454.9</v>
      </c>
      <c r="K1" s="150">
        <v>471.4</v>
      </c>
      <c r="L1" s="151">
        <v>487.9</v>
      </c>
      <c r="M1" s="151">
        <v>504.4</v>
      </c>
      <c r="N1" s="150">
        <v>520.9</v>
      </c>
      <c r="O1" s="151">
        <v>537.5</v>
      </c>
      <c r="P1" s="151">
        <v>554</v>
      </c>
      <c r="Q1" s="150">
        <v>570.5</v>
      </c>
      <c r="R1" s="151">
        <v>587</v>
      </c>
      <c r="S1" s="151">
        <v>603.5</v>
      </c>
      <c r="T1" s="150">
        <v>620.1</v>
      </c>
      <c r="U1" s="151">
        <v>636.6</v>
      </c>
      <c r="V1" s="151">
        <v>653.1</v>
      </c>
      <c r="W1" s="150">
        <v>669.6</v>
      </c>
      <c r="X1" s="151">
        <v>735.7</v>
      </c>
      <c r="Y1" s="151">
        <v>801.8</v>
      </c>
      <c r="Z1" s="150">
        <v>867.8</v>
      </c>
      <c r="AA1" s="151">
        <v>884.4</v>
      </c>
      <c r="AB1" s="151">
        <v>900.9</v>
      </c>
      <c r="AC1" s="150">
        <v>917.4</v>
      </c>
      <c r="AD1" s="151">
        <v>933.9</v>
      </c>
      <c r="AE1" s="151">
        <v>950.4</v>
      </c>
      <c r="AF1" s="155">
        <v>967</v>
      </c>
      <c r="AG1" s="151">
        <v>983.5</v>
      </c>
      <c r="AH1" s="151">
        <v>1000</v>
      </c>
    </row>
    <row r="2" spans="1:34" x14ac:dyDescent="0.35">
      <c r="A2" s="153" t="s">
        <v>49</v>
      </c>
      <c r="B2" s="156">
        <v>0</v>
      </c>
      <c r="C2" s="156">
        <v>1.5279999999999999E-35</v>
      </c>
      <c r="D2" s="156">
        <v>1.1221999999999999E-21</v>
      </c>
      <c r="E2" s="156">
        <v>1.7264E-12</v>
      </c>
      <c r="F2" s="156">
        <v>7.3283000000000004E-10</v>
      </c>
      <c r="G2" s="156">
        <v>5.2629000000000001E-9</v>
      </c>
      <c r="H2" s="156">
        <v>4.0596000000000003E-9</v>
      </c>
      <c r="I2" s="156">
        <v>4.9533000000000003E-9</v>
      </c>
      <c r="J2" s="156">
        <v>6.1015000000000001E-9</v>
      </c>
      <c r="K2" s="156">
        <v>8.0347999999999996E-9</v>
      </c>
      <c r="L2" s="156">
        <v>7.8522000000000007E-9</v>
      </c>
      <c r="M2" s="156">
        <v>6.2000000000000001E-9</v>
      </c>
      <c r="N2" s="156">
        <v>1.1660999999999999E-8</v>
      </c>
      <c r="O2" s="156">
        <v>1.6744999999999999E-8</v>
      </c>
      <c r="P2" s="157">
        <v>1.726E-8</v>
      </c>
      <c r="Q2" s="156">
        <v>1.4675000000000001E-8</v>
      </c>
      <c r="R2" s="157">
        <v>1.9749E-8</v>
      </c>
      <c r="S2" s="156">
        <v>1.3459E-8</v>
      </c>
      <c r="T2" s="156">
        <v>1.5769E-8</v>
      </c>
      <c r="U2" s="156">
        <v>1.7514999999999998E-8</v>
      </c>
      <c r="V2" s="156">
        <v>1.7946999999999999E-8</v>
      </c>
      <c r="W2" s="156">
        <v>1.7976000000000002E-8</v>
      </c>
      <c r="X2" s="156">
        <v>1.8323000000000001E-8</v>
      </c>
      <c r="Y2" s="156">
        <v>1.5376000000000001E-8</v>
      </c>
      <c r="Z2" s="156">
        <v>1.7321E-8</v>
      </c>
      <c r="AA2" s="156">
        <v>2.2071E-8</v>
      </c>
      <c r="AB2" s="156">
        <v>2.6387E-8</v>
      </c>
      <c r="AC2" s="156">
        <v>3.0029999999999998E-8</v>
      </c>
      <c r="AD2" s="156">
        <v>1.9715000000000002E-8</v>
      </c>
      <c r="AE2" s="156">
        <v>2.1117E-8</v>
      </c>
      <c r="AF2" s="156">
        <v>2.2090000000000001E-8</v>
      </c>
      <c r="AG2" s="156">
        <v>2.2691000000000001E-8</v>
      </c>
      <c r="AH2" s="157">
        <v>2.3134000000000001E-8</v>
      </c>
    </row>
    <row r="3" spans="1:34" x14ac:dyDescent="0.35">
      <c r="A3" s="149" t="s">
        <v>85</v>
      </c>
      <c r="B3" s="158">
        <v>6.8068000000000004E-2</v>
      </c>
      <c r="C3" s="158">
        <v>7.1406999999999998E-2</v>
      </c>
      <c r="D3" s="158">
        <v>7.9324000000000006E-2</v>
      </c>
      <c r="E3" s="158">
        <v>9.2488000000000001E-2</v>
      </c>
      <c r="F3" s="158">
        <v>0.1075</v>
      </c>
      <c r="G3" s="158">
        <v>0.12386999999999999</v>
      </c>
      <c r="H3" s="158">
        <v>0.12953999999999999</v>
      </c>
      <c r="I3" s="158">
        <v>0.12537999999999999</v>
      </c>
      <c r="J3" s="158">
        <v>0.11575000000000001</v>
      </c>
      <c r="K3" s="158">
        <v>9.6778000000000003E-2</v>
      </c>
      <c r="L3" s="158">
        <v>6.9865999999999998E-2</v>
      </c>
      <c r="M3" s="158">
        <v>4.3784000000000003E-2</v>
      </c>
      <c r="N3" s="158">
        <v>2.5028999999999999E-2</v>
      </c>
      <c r="O3" s="158">
        <v>1.3657000000000001E-2</v>
      </c>
      <c r="P3" s="159">
        <v>7.3393E-3</v>
      </c>
      <c r="Q3" s="158">
        <v>3.9643999999999999E-3</v>
      </c>
      <c r="R3" s="159">
        <v>2.1773999999999999E-3</v>
      </c>
      <c r="S3" s="158">
        <v>1.2218000000000001E-3</v>
      </c>
      <c r="T3" s="158">
        <v>7.0091000000000001E-4</v>
      </c>
      <c r="U3" s="158">
        <v>4.1067000000000002E-4</v>
      </c>
      <c r="V3" s="158">
        <v>2.4539000000000001E-4</v>
      </c>
      <c r="W3" s="158">
        <v>1.4934E-4</v>
      </c>
      <c r="X3" s="158">
        <v>2.4046999999999999E-5</v>
      </c>
      <c r="Y3" s="158">
        <v>4.7847000000000001E-6</v>
      </c>
      <c r="Z3" s="158">
        <v>1.1077E-6</v>
      </c>
      <c r="AA3" s="158">
        <v>7.8482000000000001E-7</v>
      </c>
      <c r="AB3" s="158">
        <v>5.6117000000000004E-7</v>
      </c>
      <c r="AC3" s="158">
        <v>4.0475000000000002E-7</v>
      </c>
      <c r="AD3" s="158">
        <v>2.9428000000000001E-7</v>
      </c>
      <c r="AE3" s="158">
        <v>2.1554000000000001E-7</v>
      </c>
      <c r="AF3" s="158">
        <v>1.5895E-7</v>
      </c>
      <c r="AG3" s="158">
        <v>1.1796000000000001E-7</v>
      </c>
      <c r="AH3" s="159">
        <v>8.8071999999999996E-8</v>
      </c>
    </row>
    <row r="4" spans="1:34" x14ac:dyDescent="0.35">
      <c r="A4" s="149" t="s">
        <v>1</v>
      </c>
      <c r="B4" s="158">
        <v>0.2</v>
      </c>
      <c r="C4" s="158">
        <v>0.2</v>
      </c>
      <c r="D4" s="158">
        <v>0.2</v>
      </c>
      <c r="E4" s="158">
        <v>0.2</v>
      </c>
      <c r="F4" s="158">
        <v>0.2</v>
      </c>
      <c r="G4" s="158">
        <v>0.2</v>
      </c>
      <c r="H4" s="158">
        <v>0.2</v>
      </c>
      <c r="I4" s="158">
        <v>0.2</v>
      </c>
      <c r="J4" s="158">
        <v>0.2</v>
      </c>
      <c r="K4" s="158">
        <v>0.2</v>
      </c>
      <c r="L4" s="158">
        <v>0.2</v>
      </c>
      <c r="M4" s="158">
        <v>0.2</v>
      </c>
      <c r="N4" s="158">
        <v>0.2</v>
      </c>
      <c r="O4" s="158">
        <v>0.2</v>
      </c>
      <c r="P4" s="159">
        <v>0.2</v>
      </c>
      <c r="Q4" s="158">
        <v>0.2</v>
      </c>
      <c r="R4" s="159">
        <v>0.2</v>
      </c>
      <c r="S4" s="158">
        <v>0.2</v>
      </c>
      <c r="T4" s="158">
        <v>0.2</v>
      </c>
      <c r="U4" s="158">
        <v>0.2</v>
      </c>
      <c r="V4" s="158">
        <v>0.2</v>
      </c>
      <c r="W4" s="158">
        <v>0.2</v>
      </c>
      <c r="X4" s="158">
        <v>0.2</v>
      </c>
      <c r="Y4" s="158">
        <v>0.2</v>
      </c>
      <c r="Z4" s="158">
        <v>0.2</v>
      </c>
      <c r="AA4" s="158">
        <v>0.2</v>
      </c>
      <c r="AB4" s="158">
        <v>0.2</v>
      </c>
      <c r="AC4" s="158">
        <v>0.2</v>
      </c>
      <c r="AD4" s="158">
        <v>0.2</v>
      </c>
      <c r="AE4" s="158">
        <v>0.2</v>
      </c>
      <c r="AF4" s="158">
        <v>0.2</v>
      </c>
      <c r="AG4" s="158">
        <v>0.2</v>
      </c>
      <c r="AH4" s="159">
        <v>0.2</v>
      </c>
    </row>
    <row r="5" spans="1:34" x14ac:dyDescent="0.35">
      <c r="A5" s="149" t="s">
        <v>99</v>
      </c>
      <c r="B5" s="158">
        <v>0.11748</v>
      </c>
      <c r="C5" s="158">
        <v>0.11147</v>
      </c>
      <c r="D5" s="158">
        <v>9.7212999999999994E-2</v>
      </c>
      <c r="E5" s="158">
        <v>7.3511000000000007E-2</v>
      </c>
      <c r="F5" s="158">
        <v>4.6474000000000001E-2</v>
      </c>
      <c r="G5" s="158">
        <v>1.4909E-2</v>
      </c>
      <c r="H5" s="158">
        <v>1.297E-3</v>
      </c>
      <c r="I5" s="158">
        <v>6.6609999999999998E-4</v>
      </c>
      <c r="J5" s="158">
        <v>2.5766999999999999E-5</v>
      </c>
      <c r="K5" s="158">
        <v>1.2975E-5</v>
      </c>
      <c r="L5" s="158">
        <v>6.4440999999999998E-6</v>
      </c>
      <c r="M5" s="158">
        <v>2.9247000000000001E-6</v>
      </c>
      <c r="N5" s="158">
        <v>1.1677000000000001E-6</v>
      </c>
      <c r="O5" s="158">
        <v>4.1841E-7</v>
      </c>
      <c r="P5" s="159">
        <v>1.4081E-7</v>
      </c>
      <c r="Q5" s="158">
        <v>4.639E-8</v>
      </c>
      <c r="R5" s="159">
        <v>1.5378E-8</v>
      </c>
      <c r="S5" s="158">
        <v>5.2048000000000001E-9</v>
      </c>
      <c r="T5" s="158">
        <v>1.8107E-9</v>
      </c>
      <c r="U5" s="158">
        <v>6.4891999999999997E-10</v>
      </c>
      <c r="V5" s="158">
        <v>2.3962E-10</v>
      </c>
      <c r="W5" s="158">
        <v>9.1097000000000001E-11</v>
      </c>
      <c r="X5" s="158">
        <v>2.485E-12</v>
      </c>
      <c r="Y5" s="158">
        <v>9.9659000000000005E-14</v>
      </c>
      <c r="Z5" s="158">
        <v>5.5798999999999998E-15</v>
      </c>
      <c r="AA5" s="158">
        <v>2.8056000000000001E-15</v>
      </c>
      <c r="AB5" s="158">
        <v>1.4241E-15</v>
      </c>
      <c r="AC5" s="158">
        <v>7.2978E-16</v>
      </c>
      <c r="AD5" s="158">
        <v>3.7774E-16</v>
      </c>
      <c r="AE5" s="158">
        <v>1.9755E-16</v>
      </c>
      <c r="AF5" s="158">
        <v>1.0437999999999999E-16</v>
      </c>
      <c r="AG5" s="158">
        <v>5.5724999999999996E-17</v>
      </c>
      <c r="AH5" s="159">
        <v>3.0047E-17</v>
      </c>
    </row>
    <row r="6" spans="1:34" x14ac:dyDescent="0.35">
      <c r="A6" s="149" t="s">
        <v>91</v>
      </c>
      <c r="B6" s="158">
        <v>5.4455000000000003E-2</v>
      </c>
      <c r="C6" s="158">
        <v>5.7126999999999997E-2</v>
      </c>
      <c r="D6" s="158">
        <v>6.3462000000000005E-2</v>
      </c>
      <c r="E6" s="158">
        <v>7.3998999999999995E-2</v>
      </c>
      <c r="F6" s="158">
        <v>8.6022000000000001E-2</v>
      </c>
      <c r="G6" s="158">
        <v>0.10043000000000001</v>
      </c>
      <c r="H6" s="158">
        <v>0.10705000000000001</v>
      </c>
      <c r="I6" s="158">
        <v>0.10843999999999999</v>
      </c>
      <c r="J6" s="158">
        <v>0.11051</v>
      </c>
      <c r="K6" s="158">
        <v>0.1113</v>
      </c>
      <c r="L6" s="158">
        <v>0.10507</v>
      </c>
      <c r="M6" s="158">
        <v>8.6746000000000004E-2</v>
      </c>
      <c r="N6" s="158">
        <v>6.1683000000000002E-2</v>
      </c>
      <c r="O6" s="158">
        <v>3.9045999999999997E-2</v>
      </c>
      <c r="P6" s="159">
        <v>2.3047999999999999E-2</v>
      </c>
      <c r="Q6" s="158">
        <v>1.3185000000000001E-2</v>
      </c>
      <c r="R6" s="159">
        <v>7.4932999999999996E-3</v>
      </c>
      <c r="S6" s="158">
        <v>4.2884999999999998E-3</v>
      </c>
      <c r="T6" s="158">
        <v>2.4876E-3</v>
      </c>
      <c r="U6" s="158">
        <v>1.4664999999999999E-3</v>
      </c>
      <c r="V6" s="158">
        <v>8.7929999999999996E-4</v>
      </c>
      <c r="W6" s="158">
        <v>5.3616999999999998E-4</v>
      </c>
      <c r="X6" s="158">
        <v>8.6638000000000006E-5</v>
      </c>
      <c r="Y6" s="158">
        <v>1.7507E-5</v>
      </c>
      <c r="Z6" s="158">
        <v>4.2792999999999998E-6</v>
      </c>
      <c r="AA6" s="158">
        <v>3.0682999999999999E-6</v>
      </c>
      <c r="AB6" s="158">
        <v>2.2125999999999998E-6</v>
      </c>
      <c r="AC6" s="158">
        <v>1.6048000000000001E-6</v>
      </c>
      <c r="AD6" s="158">
        <v>1.1709000000000001E-6</v>
      </c>
      <c r="AE6" s="158">
        <v>8.5939999999999998E-7</v>
      </c>
      <c r="AF6" s="158">
        <v>6.3455000000000003E-7</v>
      </c>
      <c r="AG6" s="158">
        <v>4.7128999999999998E-7</v>
      </c>
      <c r="AH6" s="159">
        <v>3.5203000000000001E-7</v>
      </c>
    </row>
    <row r="7" spans="1:34" x14ac:dyDescent="0.35">
      <c r="A7" s="149" t="s">
        <v>92</v>
      </c>
      <c r="B7" s="158">
        <v>1.3927999999999999E-7</v>
      </c>
      <c r="C7" s="158">
        <v>2.9990999999999999E-7</v>
      </c>
      <c r="D7" s="158">
        <v>7.3598999999999996E-7</v>
      </c>
      <c r="E7" s="158">
        <v>2.1671E-6</v>
      </c>
      <c r="F7" s="158">
        <v>7.2247999999999998E-6</v>
      </c>
      <c r="G7" s="158">
        <v>7.8919999999999999E-4</v>
      </c>
      <c r="H7" s="158">
        <v>2.1053999999999999E-3</v>
      </c>
      <c r="I7" s="158">
        <v>5.5119000000000001E-3</v>
      </c>
      <c r="J7" s="158">
        <v>1.3715E-2</v>
      </c>
      <c r="K7" s="158">
        <v>3.1906999999999998E-2</v>
      </c>
      <c r="L7" s="158">
        <v>6.5060999999999994E-2</v>
      </c>
      <c r="M7" s="158">
        <v>0.10947</v>
      </c>
      <c r="N7" s="158">
        <v>0.15329000000000001</v>
      </c>
      <c r="O7" s="158">
        <v>0.18729999999999999</v>
      </c>
      <c r="P7" s="159">
        <v>0.20960999999999999</v>
      </c>
      <c r="Q7" s="158">
        <v>0.22284999999999999</v>
      </c>
      <c r="R7" s="159">
        <v>0.23033000000000001</v>
      </c>
      <c r="S7" s="158">
        <v>0.23449</v>
      </c>
      <c r="T7" s="158">
        <v>0.23680999999999999</v>
      </c>
      <c r="U7" s="158">
        <v>0.23812</v>
      </c>
      <c r="V7" s="158">
        <v>0.23888000000000001</v>
      </c>
      <c r="W7" s="158">
        <v>0.23930999999999999</v>
      </c>
      <c r="X7" s="158">
        <v>0.23988999999999999</v>
      </c>
      <c r="Y7" s="158">
        <v>0.23998</v>
      </c>
      <c r="Z7" s="158">
        <v>0.23999000000000001</v>
      </c>
      <c r="AA7" s="158">
        <v>0.24</v>
      </c>
      <c r="AB7" s="158">
        <v>0.24</v>
      </c>
      <c r="AC7" s="158">
        <v>0.24</v>
      </c>
      <c r="AD7" s="158">
        <v>0.24</v>
      </c>
      <c r="AE7" s="158">
        <v>0.24</v>
      </c>
      <c r="AF7" s="158">
        <v>0.24</v>
      </c>
      <c r="AG7" s="158">
        <v>0.24</v>
      </c>
      <c r="AH7" s="159">
        <v>0.24</v>
      </c>
    </row>
    <row r="8" spans="1:34" x14ac:dyDescent="0.35">
      <c r="A8" s="154" t="s">
        <v>100</v>
      </c>
      <c r="B8" s="160">
        <v>3.9999E-2</v>
      </c>
      <c r="C8" s="160">
        <v>3.9997999999999999E-2</v>
      </c>
      <c r="D8" s="160">
        <v>3.9995999999999997E-2</v>
      </c>
      <c r="E8" s="160">
        <v>3.9993000000000001E-2</v>
      </c>
      <c r="F8" s="160">
        <v>3.9985E-2</v>
      </c>
      <c r="G8" s="160">
        <v>3.9709000000000001E-2</v>
      </c>
      <c r="H8" s="160">
        <v>3.9468000000000003E-2</v>
      </c>
      <c r="I8" s="160">
        <v>3.9022000000000001E-2</v>
      </c>
      <c r="J8" s="160">
        <v>3.8246000000000002E-2</v>
      </c>
      <c r="K8" s="160">
        <v>3.6900000000000002E-2</v>
      </c>
      <c r="L8" s="160">
        <v>3.4678E-2</v>
      </c>
      <c r="M8" s="160">
        <v>3.1344999999999998E-2</v>
      </c>
      <c r="N8" s="160">
        <v>2.6844E-2</v>
      </c>
      <c r="O8" s="160">
        <v>2.1388999999999998E-2</v>
      </c>
      <c r="P8" s="161">
        <v>1.5573999999999999E-2</v>
      </c>
      <c r="Q8" s="160">
        <v>1.0267E-2</v>
      </c>
      <c r="R8" s="161">
        <v>6.1812999999999998E-3</v>
      </c>
      <c r="S8" s="160">
        <v>3.4881000000000001E-3</v>
      </c>
      <c r="T8" s="160">
        <v>1.9028999999999999E-3</v>
      </c>
      <c r="U8" s="160">
        <v>1.0283E-3</v>
      </c>
      <c r="V8" s="160">
        <v>5.5860999999999997E-4</v>
      </c>
      <c r="W8" s="160">
        <v>3.0728E-4</v>
      </c>
      <c r="X8" s="160">
        <v>3.2366000000000001E-5</v>
      </c>
      <c r="Y8" s="160">
        <v>3.1097000000000001E-6</v>
      </c>
      <c r="Z8" s="160">
        <v>7.7915000000000006E-8</v>
      </c>
      <c r="AA8" s="160">
        <v>2.2754E-8</v>
      </c>
      <c r="AB8" s="160">
        <v>6.1477999999999998E-9</v>
      </c>
      <c r="AC8" s="160">
        <v>1.5928999999999999E-9</v>
      </c>
      <c r="AD8" s="160">
        <v>4.072E-10</v>
      </c>
      <c r="AE8" s="160">
        <v>1.0464E-10</v>
      </c>
      <c r="AF8" s="160">
        <v>2.7337999999999998E-11</v>
      </c>
      <c r="AG8" s="160">
        <v>7.3040000000000004E-12</v>
      </c>
      <c r="AH8" s="161">
        <v>2.0015999999999999E-12</v>
      </c>
    </row>
    <row r="9" spans="1:34" x14ac:dyDescent="0.35">
      <c r="A9" s="149" t="s">
        <v>93</v>
      </c>
      <c r="B9" s="158">
        <v>1.9527E-6</v>
      </c>
      <c r="C9" s="158">
        <v>3.6957999999999998E-6</v>
      </c>
      <c r="D9" s="158">
        <v>7.1145999999999996E-6</v>
      </c>
      <c r="E9" s="158">
        <v>1.4423000000000001E-5</v>
      </c>
      <c r="F9" s="158">
        <v>3.0593000000000003E-5</v>
      </c>
      <c r="G9" s="158">
        <v>5.8107000000000005E-4</v>
      </c>
      <c r="H9" s="158">
        <v>1.0646E-3</v>
      </c>
      <c r="I9" s="158">
        <v>1.9551E-3</v>
      </c>
      <c r="J9" s="158">
        <v>3.5082999999999998E-3</v>
      </c>
      <c r="K9" s="158">
        <v>6.1996999999999998E-3</v>
      </c>
      <c r="L9" s="158">
        <v>1.0644000000000001E-2</v>
      </c>
      <c r="M9" s="158">
        <v>1.7309999999999999E-2</v>
      </c>
      <c r="N9" s="158">
        <v>2.6311999999999999E-2</v>
      </c>
      <c r="O9" s="158">
        <v>3.7221999999999998E-2</v>
      </c>
      <c r="P9" s="159">
        <v>4.8852E-2</v>
      </c>
      <c r="Q9" s="158">
        <v>5.9464999999999997E-2</v>
      </c>
      <c r="R9" s="159">
        <v>6.7636000000000002E-2</v>
      </c>
      <c r="S9" s="158">
        <v>7.3020000000000002E-2</v>
      </c>
      <c r="T9" s="158">
        <v>7.6185000000000003E-2</v>
      </c>
      <c r="U9" s="158">
        <v>7.7922000000000005E-2</v>
      </c>
      <c r="V9" s="158">
        <v>7.8837000000000004E-2</v>
      </c>
      <c r="W9" s="158">
        <v>7.9287999999999997E-2</v>
      </c>
      <c r="X9" s="158">
        <v>7.8379000000000004E-2</v>
      </c>
      <c r="Y9" s="158">
        <v>6.4589999999999995E-2</v>
      </c>
      <c r="Z9" s="158">
        <v>2.4625999999999999E-2</v>
      </c>
      <c r="AA9" s="158">
        <v>1.6355000000000001E-2</v>
      </c>
      <c r="AB9" s="158">
        <v>1.0388E-2</v>
      </c>
      <c r="AC9" s="158">
        <v>6.4275000000000001E-3</v>
      </c>
      <c r="AD9" s="158">
        <v>3.9305E-3</v>
      </c>
      <c r="AE9" s="158">
        <v>2.3988999999999998E-3</v>
      </c>
      <c r="AF9" s="158">
        <v>1.4698999999999999E-3</v>
      </c>
      <c r="AG9" s="158">
        <v>9.0715999999999995E-4</v>
      </c>
      <c r="AH9" s="159">
        <v>5.6486999999999998E-4</v>
      </c>
    </row>
    <row r="10" spans="1:34" x14ac:dyDescent="0.35">
      <c r="A10" s="154" t="s">
        <v>101</v>
      </c>
      <c r="B10" s="160">
        <v>1.2247E-28</v>
      </c>
      <c r="C10" s="160">
        <v>4.7740999999999996E-27</v>
      </c>
      <c r="D10" s="160">
        <v>1.6567E-25</v>
      </c>
      <c r="E10" s="160">
        <v>6.0173E-24</v>
      </c>
      <c r="F10" s="160">
        <v>2.3347E-22</v>
      </c>
      <c r="G10" s="160">
        <v>2.4528000000000001E-16</v>
      </c>
      <c r="H10" s="160">
        <v>3.8755E-15</v>
      </c>
      <c r="I10" s="160">
        <v>5.9854000000000004E-14</v>
      </c>
      <c r="J10" s="160">
        <v>7.6071E-13</v>
      </c>
      <c r="K10" s="160">
        <v>7.9839999999999999E-12</v>
      </c>
      <c r="L10" s="160">
        <v>6.7381E-11</v>
      </c>
      <c r="M10" s="160">
        <v>4.6224999999999998E-10</v>
      </c>
      <c r="N10" s="160">
        <v>2.6779E-9</v>
      </c>
      <c r="O10" s="160">
        <v>1.3296E-8</v>
      </c>
      <c r="P10" s="161">
        <v>5.6029999999999999E-8</v>
      </c>
      <c r="Q10" s="160">
        <v>1.9842E-7</v>
      </c>
      <c r="R10" s="161">
        <v>5.9544999999999995E-7</v>
      </c>
      <c r="S10" s="160">
        <v>1.5570000000000001E-6</v>
      </c>
      <c r="T10" s="160">
        <v>3.6726000000000002E-6</v>
      </c>
      <c r="U10" s="160">
        <v>8.0401999999999997E-6</v>
      </c>
      <c r="V10" s="160">
        <v>1.6651E-5</v>
      </c>
      <c r="W10" s="160">
        <v>3.2993000000000001E-5</v>
      </c>
      <c r="X10" s="160">
        <v>3.5624000000000002E-4</v>
      </c>
      <c r="Y10" s="160">
        <v>1.7872999999999999E-3</v>
      </c>
      <c r="Z10" s="160">
        <v>1.3500000000000001E-3</v>
      </c>
      <c r="AA10" s="160">
        <v>8.6956000000000002E-4</v>
      </c>
      <c r="AB10" s="160">
        <v>5.0841000000000005E-4</v>
      </c>
      <c r="AC10" s="160">
        <v>2.7983000000000001E-4</v>
      </c>
      <c r="AD10" s="160">
        <v>1.4917000000000001E-4</v>
      </c>
      <c r="AE10" s="160">
        <v>7.8496000000000002E-5</v>
      </c>
      <c r="AF10" s="160">
        <v>4.1248000000000002E-5</v>
      </c>
      <c r="AG10" s="160">
        <v>2.1787E-5</v>
      </c>
      <c r="AH10" s="161">
        <v>1.1609E-5</v>
      </c>
    </row>
    <row r="11" spans="1:34" x14ac:dyDescent="0.35">
      <c r="A11" s="149" t="s">
        <v>94</v>
      </c>
      <c r="B11" s="158">
        <v>2.5640000000000001E-28</v>
      </c>
      <c r="C11" s="158">
        <v>9.5250999999999997E-27</v>
      </c>
      <c r="D11" s="158">
        <v>3.0410000000000001E-25</v>
      </c>
      <c r="E11" s="158">
        <v>9.5210999999999994E-24</v>
      </c>
      <c r="F11" s="158">
        <v>2.9735000000000001E-22</v>
      </c>
      <c r="G11" s="158">
        <v>9.7614999999999997E-17</v>
      </c>
      <c r="H11" s="160">
        <v>1.2805999999999999E-15</v>
      </c>
      <c r="I11" s="160">
        <v>1.6074E-14</v>
      </c>
      <c r="J11" s="160">
        <v>1.7367000000000001E-13</v>
      </c>
      <c r="K11" s="158">
        <v>1.6417999999999999E-12</v>
      </c>
      <c r="L11" s="158">
        <v>1.3328E-11</v>
      </c>
      <c r="M11" s="158">
        <v>9.1891000000000001E-11</v>
      </c>
      <c r="N11" s="158">
        <v>5.4651000000000001E-10</v>
      </c>
      <c r="O11" s="158">
        <v>2.8436E-9</v>
      </c>
      <c r="P11" s="159">
        <v>1.2979E-8</v>
      </c>
      <c r="Q11" s="158">
        <v>5.2015E-8</v>
      </c>
      <c r="R11" s="159">
        <v>1.8463000000000001E-7</v>
      </c>
      <c r="S11" s="158">
        <v>5.9091999999999995E-7</v>
      </c>
      <c r="T11" s="158">
        <v>1.7413E-6</v>
      </c>
      <c r="U11" s="158">
        <v>4.8072999999999997E-6</v>
      </c>
      <c r="V11" s="158">
        <v>1.2584E-5</v>
      </c>
      <c r="W11" s="158">
        <v>3.1482000000000001E-5</v>
      </c>
      <c r="X11" s="158">
        <v>8.4369999999999996E-4</v>
      </c>
      <c r="Y11" s="158">
        <v>1.183E-2</v>
      </c>
      <c r="Z11" s="158">
        <v>5.2673999999999999E-2</v>
      </c>
      <c r="AA11" s="158">
        <v>6.1906000000000003E-2</v>
      </c>
      <c r="AB11" s="158">
        <v>6.8595000000000003E-2</v>
      </c>
      <c r="AC11" s="158">
        <v>7.3012999999999995E-2</v>
      </c>
      <c r="AD11" s="158">
        <v>7.5771000000000005E-2</v>
      </c>
      <c r="AE11" s="158">
        <v>7.7443999999999999E-2</v>
      </c>
      <c r="AF11" s="158">
        <v>7.8448000000000004E-2</v>
      </c>
      <c r="AG11" s="158">
        <v>7.9048999999999994E-2</v>
      </c>
      <c r="AH11" s="159">
        <v>7.9411999999999996E-2</v>
      </c>
    </row>
    <row r="12" spans="1:34" x14ac:dyDescent="0.35">
      <c r="A12" s="149" t="s">
        <v>95</v>
      </c>
      <c r="B12" s="158">
        <v>6.8746000000000002E-10</v>
      </c>
      <c r="C12" s="158">
        <v>2.175E-9</v>
      </c>
      <c r="D12" s="158">
        <v>5.3192000000000004E-9</v>
      </c>
      <c r="E12" s="158">
        <v>9.7729000000000004E-9</v>
      </c>
      <c r="F12" s="158">
        <v>1.3733E-8</v>
      </c>
      <c r="G12" s="158">
        <v>1.1309000000000001E-8</v>
      </c>
      <c r="H12" s="158">
        <v>1.1078E-8</v>
      </c>
      <c r="I12" s="158">
        <v>9.8128000000000007E-9</v>
      </c>
      <c r="J12" s="158">
        <v>9.0002000000000004E-9</v>
      </c>
      <c r="K12" s="158">
        <v>8.7586000000000008E-9</v>
      </c>
      <c r="L12" s="158">
        <v>9.1357000000000002E-9</v>
      </c>
      <c r="M12" s="158">
        <v>9.6939000000000002E-9</v>
      </c>
      <c r="N12" s="158">
        <v>9.8865000000000005E-9</v>
      </c>
      <c r="O12" s="158">
        <v>9.5335000000000006E-9</v>
      </c>
      <c r="P12" s="159">
        <v>8.7764000000000004E-9</v>
      </c>
      <c r="Q12" s="158">
        <v>7.8276999999999993E-9</v>
      </c>
      <c r="R12" s="159">
        <v>6.8416999999999996E-9</v>
      </c>
      <c r="S12" s="158">
        <v>5.9057000000000004E-9</v>
      </c>
      <c r="T12" s="158">
        <v>5.0609999999999998E-9</v>
      </c>
      <c r="U12" s="158">
        <v>4.3204000000000001E-9</v>
      </c>
      <c r="V12" s="158">
        <v>3.6817999999999998E-9</v>
      </c>
      <c r="W12" s="158">
        <v>3.1356999999999998E-9</v>
      </c>
      <c r="X12" s="158">
        <v>1.6588999999999999E-9</v>
      </c>
      <c r="Y12" s="158">
        <v>9.1259000000000005E-10</v>
      </c>
      <c r="Z12" s="158">
        <v>5.4156000000000004E-10</v>
      </c>
      <c r="AA12" s="158">
        <v>4.7426999999999996E-10</v>
      </c>
      <c r="AB12" s="158">
        <v>4.1336999999999999E-10</v>
      </c>
      <c r="AC12" s="158">
        <v>3.5888000000000001E-10</v>
      </c>
      <c r="AD12" s="158">
        <v>3.1076000000000002E-10</v>
      </c>
      <c r="AE12" s="158">
        <v>2.6868999999999998E-10</v>
      </c>
      <c r="AF12" s="158">
        <v>2.3217000000000001E-10</v>
      </c>
      <c r="AG12" s="158">
        <v>2.0059E-10</v>
      </c>
      <c r="AH12" s="159">
        <v>1.7333999999999999E-10</v>
      </c>
    </row>
    <row r="13" spans="1:34" x14ac:dyDescent="0.35">
      <c r="A13" s="149" t="s">
        <v>96</v>
      </c>
      <c r="B13" s="158">
        <v>2.5249999999999999E-3</v>
      </c>
      <c r="C13" s="158">
        <v>8.5360000000000002E-3</v>
      </c>
      <c r="D13" s="158">
        <v>2.2790999999999999E-2</v>
      </c>
      <c r="E13" s="158">
        <v>4.6497999999999998E-2</v>
      </c>
      <c r="F13" s="158">
        <v>7.3548000000000002E-2</v>
      </c>
      <c r="G13" s="158">
        <v>0.10617</v>
      </c>
      <c r="H13" s="158">
        <v>0.12134</v>
      </c>
      <c r="I13" s="158">
        <v>0.12581999999999999</v>
      </c>
      <c r="J13" s="158">
        <v>0.13544</v>
      </c>
      <c r="K13" s="158">
        <v>0.15498999999999999</v>
      </c>
      <c r="L13" s="158">
        <v>0.19037999999999999</v>
      </c>
      <c r="M13" s="158">
        <v>0.23812</v>
      </c>
      <c r="N13" s="158">
        <v>0.28643999999999997</v>
      </c>
      <c r="O13" s="158">
        <v>0.32590999999999998</v>
      </c>
      <c r="P13" s="159">
        <v>0.35404000000000002</v>
      </c>
      <c r="Q13" s="158">
        <v>0.37258000000000002</v>
      </c>
      <c r="R13" s="159">
        <v>0.38414999999999999</v>
      </c>
      <c r="S13" s="158">
        <v>0.39100000000000001</v>
      </c>
      <c r="T13" s="158">
        <v>0.39490999999999998</v>
      </c>
      <c r="U13" s="158">
        <v>0.39711000000000002</v>
      </c>
      <c r="V13" s="158">
        <v>0.39834999999999998</v>
      </c>
      <c r="W13" s="158">
        <v>0.39906999999999998</v>
      </c>
      <c r="X13" s="158">
        <v>0.40106000000000003</v>
      </c>
      <c r="Y13" s="158">
        <v>0.41359000000000001</v>
      </c>
      <c r="Z13" s="158">
        <v>0.45401999999999998</v>
      </c>
      <c r="AA13" s="158">
        <v>0.46277000000000001</v>
      </c>
      <c r="AB13" s="158">
        <v>0.46910000000000002</v>
      </c>
      <c r="AC13" s="158">
        <v>0.47328999999999999</v>
      </c>
      <c r="AD13" s="158">
        <v>0.47592000000000001</v>
      </c>
      <c r="AE13" s="158">
        <v>0.47752</v>
      </c>
      <c r="AF13" s="158">
        <v>0.47849000000000003</v>
      </c>
      <c r="AG13" s="158">
        <v>0.47907</v>
      </c>
      <c r="AH13" s="159">
        <v>0.47942000000000001</v>
      </c>
    </row>
    <row r="14" spans="1:34" x14ac:dyDescent="0.35">
      <c r="A14" s="154" t="s">
        <v>97</v>
      </c>
      <c r="B14" s="160">
        <v>2.9915999999999999E-9</v>
      </c>
      <c r="C14" s="160">
        <v>8.3518E-9</v>
      </c>
      <c r="D14" s="160">
        <v>1.8253000000000001E-8</v>
      </c>
      <c r="E14" s="160">
        <v>3.0297999999999998E-8</v>
      </c>
      <c r="F14" s="160">
        <v>3.8824999999999999E-8</v>
      </c>
      <c r="G14" s="160">
        <v>2.3767E-8</v>
      </c>
      <c r="H14" s="160">
        <v>2.1923E-8</v>
      </c>
      <c r="I14" s="160">
        <v>1.8369000000000001E-8</v>
      </c>
      <c r="J14" s="160">
        <v>1.6000000000000001E-8</v>
      </c>
      <c r="K14" s="160">
        <v>1.4841E-8</v>
      </c>
      <c r="L14" s="160">
        <v>1.4803E-8</v>
      </c>
      <c r="M14" s="160">
        <v>1.5644999999999999E-8</v>
      </c>
      <c r="N14" s="160">
        <v>1.6091000000000002E-8</v>
      </c>
      <c r="O14" s="160">
        <v>1.5656000000000001E-8</v>
      </c>
      <c r="P14" s="161">
        <v>1.4547E-8</v>
      </c>
      <c r="Q14" s="160">
        <v>1.3097999999999999E-8</v>
      </c>
      <c r="R14" s="161">
        <v>1.1560000000000001E-8</v>
      </c>
      <c r="S14" s="160">
        <v>1.0077999999999999E-8</v>
      </c>
      <c r="T14" s="160">
        <v>8.7228000000000005E-9</v>
      </c>
      <c r="U14" s="160">
        <v>7.5215000000000005E-9</v>
      </c>
      <c r="V14" s="160">
        <v>6.4743999999999999E-9</v>
      </c>
      <c r="W14" s="160">
        <v>5.5699E-9</v>
      </c>
      <c r="X14" s="160">
        <v>3.0668000000000002E-9</v>
      </c>
      <c r="Y14" s="160">
        <v>1.7542E-9</v>
      </c>
      <c r="Z14" s="160">
        <v>1.0811999999999999E-9</v>
      </c>
      <c r="AA14" s="160">
        <v>9.5565999999999999E-10</v>
      </c>
      <c r="AB14" s="160">
        <v>8.4068000000000004E-10</v>
      </c>
      <c r="AC14" s="160">
        <v>7.3657999999999995E-10</v>
      </c>
      <c r="AD14" s="160">
        <v>6.4365000000000005E-10</v>
      </c>
      <c r="AE14" s="160">
        <v>5.6159000000000002E-10</v>
      </c>
      <c r="AF14" s="160">
        <v>4.8966000000000004E-10</v>
      </c>
      <c r="AG14" s="160">
        <v>4.2687E-10</v>
      </c>
      <c r="AH14" s="161">
        <v>3.7218999999999998E-10</v>
      </c>
    </row>
    <row r="15" spans="1:34" x14ac:dyDescent="0.35">
      <c r="A15" s="149" t="s">
        <v>98</v>
      </c>
      <c r="B15" s="158">
        <v>0</v>
      </c>
      <c r="C15" s="158">
        <v>0</v>
      </c>
      <c r="D15" s="158">
        <v>0</v>
      </c>
      <c r="E15" s="158">
        <v>0</v>
      </c>
      <c r="F15" s="158">
        <v>0</v>
      </c>
      <c r="G15" s="158">
        <v>0</v>
      </c>
      <c r="H15" s="158">
        <v>0</v>
      </c>
      <c r="I15" s="158">
        <v>0</v>
      </c>
      <c r="J15" s="158">
        <v>0</v>
      </c>
      <c r="K15" s="158">
        <v>0</v>
      </c>
      <c r="L15" s="158">
        <v>0</v>
      </c>
      <c r="M15" s="158">
        <v>0</v>
      </c>
      <c r="N15" s="158">
        <v>0</v>
      </c>
      <c r="O15" s="158">
        <v>0</v>
      </c>
      <c r="P15" s="159">
        <v>0</v>
      </c>
      <c r="Q15" s="158">
        <v>0</v>
      </c>
      <c r="R15" s="159">
        <v>0</v>
      </c>
      <c r="S15" s="158">
        <v>0</v>
      </c>
      <c r="T15" s="158">
        <v>0</v>
      </c>
      <c r="U15" s="158">
        <v>0</v>
      </c>
      <c r="V15" s="158">
        <v>0</v>
      </c>
      <c r="W15" s="158">
        <v>0</v>
      </c>
      <c r="X15" s="158">
        <v>0</v>
      </c>
      <c r="Y15" s="158">
        <v>1.0157999999999999E-28</v>
      </c>
      <c r="Z15" s="158">
        <v>1.1330000000000001E-14</v>
      </c>
      <c r="AA15" s="158">
        <v>1.0062000000000001E-12</v>
      </c>
      <c r="AB15" s="158">
        <v>2.2204999999999999E-11</v>
      </c>
      <c r="AC15" s="158">
        <v>1.9322000000000001E-10</v>
      </c>
      <c r="AD15" s="158">
        <v>5.1803000000000002E-10</v>
      </c>
      <c r="AE15" s="158">
        <v>1.8567E-9</v>
      </c>
      <c r="AF15" s="158">
        <v>5.3623E-9</v>
      </c>
      <c r="AG15" s="158">
        <v>1.3634999999999999E-8</v>
      </c>
      <c r="AH15" s="159">
        <v>3.2146000000000002E-8</v>
      </c>
    </row>
    <row r="16" spans="1:34" x14ac:dyDescent="0.35">
      <c r="A16" s="149" t="s">
        <v>52</v>
      </c>
      <c r="B16" s="158">
        <v>-18.91</v>
      </c>
      <c r="C16" s="158">
        <v>-18.920000000000002</v>
      </c>
      <c r="D16" s="158">
        <v>-18.95</v>
      </c>
      <c r="E16" s="158">
        <v>-19</v>
      </c>
      <c r="F16" s="158">
        <v>-19.059999999999999</v>
      </c>
      <c r="G16" s="158">
        <v>-19.2</v>
      </c>
      <c r="H16" s="158">
        <v>-19.239999999999998</v>
      </c>
      <c r="I16" s="158">
        <v>-19.260000000000002</v>
      </c>
      <c r="J16" s="158">
        <v>-19.260000000000002</v>
      </c>
      <c r="K16" s="158">
        <v>-19.23</v>
      </c>
      <c r="L16" s="158">
        <v>-19.170000000000002</v>
      </c>
      <c r="M16" s="158">
        <v>-19.100000000000001</v>
      </c>
      <c r="N16" s="158">
        <v>-19.05</v>
      </c>
      <c r="O16" s="158">
        <v>-19.04</v>
      </c>
      <c r="P16" s="159">
        <v>-19.04</v>
      </c>
      <c r="Q16" s="158">
        <v>-19.059999999999999</v>
      </c>
      <c r="R16" s="159">
        <v>-19.09</v>
      </c>
      <c r="S16" s="158">
        <v>-19.12</v>
      </c>
      <c r="T16" s="158">
        <v>-19.149999999999999</v>
      </c>
      <c r="U16" s="158">
        <v>-19.18</v>
      </c>
      <c r="V16" s="158">
        <v>-19.21</v>
      </c>
      <c r="W16" s="158">
        <v>-19.25</v>
      </c>
      <c r="X16" s="158">
        <v>-19.38</v>
      </c>
      <c r="Y16" s="158">
        <v>-19.510000000000002</v>
      </c>
      <c r="Z16" s="158">
        <v>-19.64</v>
      </c>
      <c r="AA16" s="158">
        <v>-19.670000000000002</v>
      </c>
      <c r="AB16" s="158">
        <v>-19.7</v>
      </c>
      <c r="AC16" s="158">
        <v>-19.73</v>
      </c>
      <c r="AD16" s="158">
        <v>-19.760000000000002</v>
      </c>
      <c r="AE16" s="158">
        <v>-19.79</v>
      </c>
      <c r="AF16" s="158">
        <v>-19.82</v>
      </c>
      <c r="AG16" s="158">
        <v>-19.850000000000001</v>
      </c>
      <c r="AH16" s="159">
        <v>-19.88</v>
      </c>
    </row>
    <row r="17" spans="1:34" x14ac:dyDescent="0.35">
      <c r="A17" s="149" t="s">
        <v>87</v>
      </c>
      <c r="B17" s="158">
        <v>-66.91</v>
      </c>
      <c r="C17" s="158">
        <v>-63.3</v>
      </c>
      <c r="D17" s="158">
        <v>-59.86</v>
      </c>
      <c r="E17" s="158">
        <v>-56.47</v>
      </c>
      <c r="F17" s="158">
        <v>-53.1</v>
      </c>
      <c r="G17" s="158">
        <v>-40.57</v>
      </c>
      <c r="H17" s="158">
        <v>-38.07</v>
      </c>
      <c r="I17" s="158">
        <v>-35.61</v>
      </c>
      <c r="J17" s="158">
        <v>-33.33</v>
      </c>
      <c r="K17" s="158">
        <v>-31.25</v>
      </c>
      <c r="L17" s="158">
        <v>-29.37</v>
      </c>
      <c r="M17" s="158">
        <v>-27.66</v>
      </c>
      <c r="N17" s="158">
        <v>-26.06</v>
      </c>
      <c r="O17" s="158">
        <v>-24.55</v>
      </c>
      <c r="P17" s="159">
        <v>-23.13</v>
      </c>
      <c r="Q17" s="158">
        <v>-21.83</v>
      </c>
      <c r="R17" s="159">
        <v>-20.63</v>
      </c>
      <c r="S17" s="158">
        <v>-19.53</v>
      </c>
      <c r="T17" s="158">
        <v>-18.5</v>
      </c>
      <c r="U17" s="158">
        <v>-17.53</v>
      </c>
      <c r="V17" s="158">
        <v>-16.62</v>
      </c>
      <c r="W17" s="158">
        <v>-15.74</v>
      </c>
      <c r="X17" s="158">
        <v>-12.63</v>
      </c>
      <c r="Y17" s="158">
        <v>-10.17</v>
      </c>
      <c r="Z17" s="158">
        <v>-8.891</v>
      </c>
      <c r="AA17" s="158">
        <v>-8.7810000000000006</v>
      </c>
      <c r="AB17" s="158">
        <v>-8.7249999999999996</v>
      </c>
      <c r="AC17" s="158">
        <v>-8.7070000000000007</v>
      </c>
      <c r="AD17" s="158">
        <v>-8.7110000000000003</v>
      </c>
      <c r="AE17" s="158">
        <v>-8.73</v>
      </c>
      <c r="AF17" s="158">
        <v>-8.7550000000000008</v>
      </c>
      <c r="AG17" s="158">
        <v>-8.7850000000000001</v>
      </c>
      <c r="AH17" s="159">
        <v>-8.8179999999999996</v>
      </c>
    </row>
    <row r="18" spans="1:34" x14ac:dyDescent="0.35">
      <c r="A18" s="149" t="s">
        <v>53</v>
      </c>
      <c r="B18" s="158">
        <v>-18</v>
      </c>
      <c r="C18" s="158">
        <v>-17.23</v>
      </c>
      <c r="D18" s="158">
        <v>-16.36</v>
      </c>
      <c r="E18" s="158">
        <v>-15.34</v>
      </c>
      <c r="F18" s="158">
        <v>-14.2</v>
      </c>
      <c r="G18" s="158">
        <v>-9.6679999999999993</v>
      </c>
      <c r="H18" s="158">
        <v>-8.7550000000000008</v>
      </c>
      <c r="I18" s="158">
        <v>-7.86</v>
      </c>
      <c r="J18" s="158">
        <v>-7.0519999999999996</v>
      </c>
      <c r="K18" s="158">
        <v>-6.3689999999999998</v>
      </c>
      <c r="L18" s="158">
        <v>-5.8680000000000003</v>
      </c>
      <c r="M18" s="158">
        <v>-5.56</v>
      </c>
      <c r="N18" s="158">
        <v>-5.4009999999999998</v>
      </c>
      <c r="O18" s="158">
        <v>-5.3369999999999997</v>
      </c>
      <c r="P18" s="159">
        <v>-5.3289999999999997</v>
      </c>
      <c r="Q18" s="158">
        <v>-5.3490000000000002</v>
      </c>
      <c r="R18" s="159">
        <v>-5.3819999999999997</v>
      </c>
      <c r="S18" s="158">
        <v>-5.42</v>
      </c>
      <c r="T18" s="158">
        <v>-5.46</v>
      </c>
      <c r="U18" s="158">
        <v>-5.5</v>
      </c>
      <c r="V18" s="158">
        <v>-5.54</v>
      </c>
      <c r="W18" s="158">
        <v>-5.58</v>
      </c>
      <c r="X18" s="158">
        <v>-5.7430000000000003</v>
      </c>
      <c r="Y18" s="158">
        <v>-5.9160000000000004</v>
      </c>
      <c r="Z18" s="158">
        <v>-6.1239999999999997</v>
      </c>
      <c r="AA18" s="158">
        <v>-6.1740000000000004</v>
      </c>
      <c r="AB18" s="158">
        <v>-6.22</v>
      </c>
      <c r="AC18" s="158">
        <v>-6.2619999999999996</v>
      </c>
      <c r="AD18" s="158">
        <v>-6.3029999999999999</v>
      </c>
      <c r="AE18" s="158">
        <v>-6.3419999999999996</v>
      </c>
      <c r="AF18" s="158">
        <v>-6.3789999999999996</v>
      </c>
      <c r="AG18" s="158">
        <v>-6.4160000000000004</v>
      </c>
      <c r="AH18" s="159">
        <v>-6.452</v>
      </c>
    </row>
    <row r="19" spans="1:34" x14ac:dyDescent="0.35">
      <c r="A19" s="149" t="s">
        <v>62</v>
      </c>
      <c r="B19" s="158">
        <v>-23.18</v>
      </c>
      <c r="C19" s="158">
        <v>-22.16</v>
      </c>
      <c r="D19" s="158">
        <v>-21.41</v>
      </c>
      <c r="E19" s="158">
        <v>-20.95</v>
      </c>
      <c r="F19" s="158">
        <v>-20.77</v>
      </c>
      <c r="G19" s="158">
        <v>-21.43</v>
      </c>
      <c r="H19" s="158">
        <v>-21.58</v>
      </c>
      <c r="I19" s="158">
        <v>-21.83</v>
      </c>
      <c r="J19" s="158">
        <v>-22.08</v>
      </c>
      <c r="K19" s="158">
        <v>-22.32</v>
      </c>
      <c r="L19" s="158">
        <v>-22.53</v>
      </c>
      <c r="M19" s="158">
        <v>-22.73</v>
      </c>
      <c r="N19" s="158">
        <v>-22.93</v>
      </c>
      <c r="O19" s="158">
        <v>-23.15</v>
      </c>
      <c r="P19" s="159">
        <v>-23.37</v>
      </c>
      <c r="Q19" s="158">
        <v>-23.6</v>
      </c>
      <c r="R19" s="159">
        <v>-23.84</v>
      </c>
      <c r="S19" s="158">
        <v>-24.07</v>
      </c>
      <c r="T19" s="158">
        <v>-24.31</v>
      </c>
      <c r="U19" s="158">
        <v>-24.54</v>
      </c>
      <c r="V19" s="158">
        <v>-24.77</v>
      </c>
      <c r="W19" s="158">
        <v>-25</v>
      </c>
      <c r="X19" s="158">
        <v>-25.9</v>
      </c>
      <c r="Y19" s="158">
        <v>-26.75</v>
      </c>
      <c r="Z19" s="158">
        <v>-27.55</v>
      </c>
      <c r="AA19" s="158">
        <v>-27.75</v>
      </c>
      <c r="AB19" s="158">
        <v>-27.95</v>
      </c>
      <c r="AC19" s="158">
        <v>-28.15</v>
      </c>
      <c r="AD19" s="158">
        <v>-28.35</v>
      </c>
      <c r="AE19" s="158">
        <v>-28.54</v>
      </c>
      <c r="AF19" s="158">
        <v>-28.74</v>
      </c>
      <c r="AG19" s="158">
        <v>-28.94</v>
      </c>
      <c r="AH19" s="159">
        <v>-29.13</v>
      </c>
    </row>
    <row r="20" spans="1:34" x14ac:dyDescent="0.35">
      <c r="A20" s="152" t="s">
        <v>54</v>
      </c>
      <c r="B20" s="162">
        <v>0.26806999999999997</v>
      </c>
      <c r="C20" s="162">
        <v>0.27140999999999998</v>
      </c>
      <c r="D20" s="162">
        <v>0.27932000000000001</v>
      </c>
      <c r="E20" s="162">
        <v>0.29249000000000003</v>
      </c>
      <c r="F20" s="162">
        <v>0.3075</v>
      </c>
      <c r="G20" s="162">
        <v>0.32386999999999999</v>
      </c>
      <c r="H20" s="162">
        <v>0.32954</v>
      </c>
      <c r="I20" s="162">
        <v>0.32538</v>
      </c>
      <c r="J20" s="162">
        <v>0.31574999999999998</v>
      </c>
      <c r="K20" s="162">
        <v>0.29677999999999999</v>
      </c>
      <c r="L20" s="162">
        <v>0.26987</v>
      </c>
      <c r="M20" s="162">
        <v>0.24378</v>
      </c>
      <c r="N20" s="162">
        <v>0.22503000000000001</v>
      </c>
      <c r="O20" s="162">
        <v>0.21365999999999999</v>
      </c>
      <c r="P20" s="163">
        <v>0.20734</v>
      </c>
      <c r="Q20" s="162">
        <v>0.20396</v>
      </c>
      <c r="R20" s="163">
        <v>0.20218</v>
      </c>
      <c r="S20" s="162">
        <v>0.20122000000000001</v>
      </c>
      <c r="T20" s="162">
        <v>0.20069999999999999</v>
      </c>
      <c r="U20" s="162">
        <v>0.20041</v>
      </c>
      <c r="V20" s="162">
        <v>0.20025000000000001</v>
      </c>
      <c r="W20" s="162">
        <v>0.20014999999999999</v>
      </c>
      <c r="X20" s="162">
        <v>0.20002</v>
      </c>
      <c r="Y20" s="162">
        <v>0.2</v>
      </c>
      <c r="Z20" s="162">
        <v>0.2</v>
      </c>
      <c r="AA20" s="162">
        <v>0.2</v>
      </c>
      <c r="AB20" s="162">
        <v>0.2</v>
      </c>
      <c r="AC20" s="162">
        <v>0.2</v>
      </c>
      <c r="AD20" s="162">
        <v>0.2</v>
      </c>
      <c r="AE20" s="162">
        <v>0.2</v>
      </c>
      <c r="AF20" s="162">
        <v>0.2</v>
      </c>
      <c r="AG20" s="162">
        <v>0.2</v>
      </c>
      <c r="AH20" s="163">
        <v>0.2</v>
      </c>
    </row>
  </sheetData>
  <conditionalFormatting sqref="B1:AH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topLeftCell="A13" zoomScaleNormal="100" zoomScaleSheetLayoutView="25" workbookViewId="0">
      <selection activeCell="F24" sqref="F24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67" t="s">
        <v>0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7"/>
      <c r="AZ1" s="167"/>
      <c r="BA1" s="167"/>
      <c r="BB1" s="167"/>
      <c r="BC1" s="167"/>
      <c r="BD1" s="167"/>
      <c r="BE1" s="167"/>
      <c r="BF1" s="167"/>
      <c r="BG1" s="167"/>
      <c r="BH1" s="167"/>
      <c r="BI1" s="167"/>
      <c r="BJ1" s="167"/>
      <c r="BK1" s="167"/>
      <c r="BL1" s="167"/>
      <c r="BM1" s="167"/>
      <c r="BN1" s="167"/>
      <c r="BO1" s="167"/>
      <c r="BP1" s="167"/>
      <c r="BQ1" s="167"/>
      <c r="BR1" s="167"/>
      <c r="BS1" s="167"/>
      <c r="BT1" s="167"/>
      <c r="BU1" s="167"/>
      <c r="BV1" s="167"/>
      <c r="BW1" s="167"/>
      <c r="BX1" s="167"/>
      <c r="BY1" s="167"/>
      <c r="BZ1" s="167"/>
      <c r="CA1" s="167"/>
      <c r="CB1" s="167"/>
      <c r="CC1" s="167"/>
      <c r="CD1" s="167"/>
      <c r="CE1" s="167"/>
      <c r="CF1" s="167"/>
      <c r="CG1" s="167"/>
      <c r="CH1" s="167"/>
      <c r="CI1" s="16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64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554</v>
      </c>
      <c r="L3" s="3">
        <v>570.5</v>
      </c>
      <c r="M3" s="3">
        <v>587</v>
      </c>
      <c r="N3" s="3">
        <v>603.5</v>
      </c>
      <c r="O3" s="3">
        <v>669.6</v>
      </c>
      <c r="P3" s="3">
        <v>735.7</v>
      </c>
      <c r="Q3" s="3">
        <v>801.8</v>
      </c>
      <c r="R3" s="3">
        <v>867.8</v>
      </c>
      <c r="S3" s="3">
        <v>884.4</v>
      </c>
      <c r="T3" s="3">
        <v>900.9</v>
      </c>
      <c r="U3" s="3">
        <v>917.4</v>
      </c>
      <c r="V3" s="3">
        <v>933.9</v>
      </c>
      <c r="W3" s="3">
        <v>1000</v>
      </c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8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3</v>
      </c>
      <c r="C4" s="41">
        <f t="shared" si="0"/>
        <v>0</v>
      </c>
      <c r="D4" s="41">
        <f t="shared" si="0"/>
        <v>0</v>
      </c>
      <c r="E4" s="45" t="s">
        <v>76</v>
      </c>
      <c r="F4" s="85">
        <v>9.9387999999999995E-26</v>
      </c>
      <c r="G4" s="85">
        <v>1.5045999999999999E-19</v>
      </c>
      <c r="H4" s="85">
        <v>1.7271E-15</v>
      </c>
      <c r="I4" s="85">
        <v>1.2328999999999999E-12</v>
      </c>
      <c r="J4" s="85">
        <v>1.5763E-10</v>
      </c>
      <c r="K4" s="85">
        <v>4.3720999999999998E-10</v>
      </c>
      <c r="L4" s="85">
        <v>1.1393E-9</v>
      </c>
      <c r="M4" s="85">
        <v>2.806E-9</v>
      </c>
      <c r="N4" s="85">
        <v>6.5664E-9</v>
      </c>
      <c r="O4" s="85">
        <v>1.282E-7</v>
      </c>
      <c r="P4" s="85">
        <v>1.4329000000000001E-6</v>
      </c>
      <c r="Q4" s="85">
        <v>1.0231000000000001E-5</v>
      </c>
      <c r="R4" s="85">
        <v>5.0269999999999998E-5</v>
      </c>
      <c r="S4" s="85">
        <v>7.0932999999999993E-5</v>
      </c>
      <c r="T4" s="85">
        <v>9.7984000000000002E-5</v>
      </c>
      <c r="U4" s="85">
        <v>1.3247000000000001E-4</v>
      </c>
      <c r="V4" s="85">
        <v>1.7519000000000001E-4</v>
      </c>
      <c r="W4" s="85">
        <v>4.2492000000000002E-4</v>
      </c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4</v>
      </c>
      <c r="C5" s="41">
        <f t="shared" si="0"/>
        <v>0</v>
      </c>
      <c r="D5" s="41">
        <f t="shared" si="0"/>
        <v>0</v>
      </c>
      <c r="E5" s="45" t="s">
        <v>73</v>
      </c>
      <c r="F5" s="85">
        <v>7.4601999999999996E-24</v>
      </c>
      <c r="G5" s="85">
        <v>2.8153E-18</v>
      </c>
      <c r="H5" s="85">
        <v>1.1891E-14</v>
      </c>
      <c r="I5" s="85">
        <v>3.9741999999999998E-12</v>
      </c>
      <c r="J5" s="85">
        <v>2.7957E-10</v>
      </c>
      <c r="K5" s="85">
        <v>6.8085999999999996E-10</v>
      </c>
      <c r="L5" s="85">
        <v>1.5683000000000001E-9</v>
      </c>
      <c r="M5" s="85">
        <v>3.4353999999999999E-9</v>
      </c>
      <c r="N5" s="85">
        <v>7.1922E-9</v>
      </c>
      <c r="O5" s="85">
        <v>9.4655999999999997E-8</v>
      </c>
      <c r="P5" s="85">
        <v>7.6041000000000002E-7</v>
      </c>
      <c r="Q5" s="85">
        <v>4.0706999999999998E-6</v>
      </c>
      <c r="R5" s="85">
        <v>1.5328E-5</v>
      </c>
      <c r="S5" s="85">
        <v>2.0248999999999999E-5</v>
      </c>
      <c r="T5" s="85">
        <v>2.6168000000000001E-5</v>
      </c>
      <c r="U5" s="85">
        <v>3.3056000000000003E-5</v>
      </c>
      <c r="V5" s="85">
        <v>4.0778000000000002E-5</v>
      </c>
      <c r="W5" s="85">
        <v>7.2832999999999999E-5</v>
      </c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5</v>
      </c>
      <c r="C6" s="41">
        <f t="shared" si="0"/>
        <v>0</v>
      </c>
      <c r="D6" s="41">
        <f t="shared" si="0"/>
        <v>0</v>
      </c>
      <c r="E6" s="45" t="s">
        <v>74</v>
      </c>
      <c r="F6" s="85">
        <v>1.5364E-20</v>
      </c>
      <c r="G6" s="85">
        <v>1.8971E-15</v>
      </c>
      <c r="H6" s="85">
        <v>3.5781999999999998E-12</v>
      </c>
      <c r="I6" s="85">
        <v>6.4725000000000001E-10</v>
      </c>
      <c r="J6" s="85">
        <v>2.8028999999999999E-8</v>
      </c>
      <c r="K6" s="85">
        <v>6.1410000000000005E-8</v>
      </c>
      <c r="L6" s="85">
        <v>1.2793999999999999E-7</v>
      </c>
      <c r="M6" s="85">
        <v>2.5474999999999997E-7</v>
      </c>
      <c r="N6" s="85">
        <v>4.8709999999999996E-7</v>
      </c>
      <c r="O6" s="85">
        <v>4.6495000000000001E-6</v>
      </c>
      <c r="P6" s="85">
        <v>2.8532000000000001E-5</v>
      </c>
      <c r="Q6" s="85">
        <v>1.2056E-4</v>
      </c>
      <c r="R6" s="85">
        <v>3.6353999999999998E-4</v>
      </c>
      <c r="S6" s="85">
        <v>4.5412000000000002E-4</v>
      </c>
      <c r="T6" s="85">
        <v>5.5436999999999999E-4</v>
      </c>
      <c r="U6" s="85">
        <v>6.6051E-4</v>
      </c>
      <c r="V6" s="85">
        <v>7.6690000000000005E-4</v>
      </c>
      <c r="W6" s="85">
        <v>1.0428E-3</v>
      </c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1</v>
      </c>
      <c r="C7" s="41">
        <f t="shared" si="0"/>
        <v>0</v>
      </c>
      <c r="D7" s="41">
        <f t="shared" si="0"/>
        <v>0</v>
      </c>
      <c r="E7" s="45" t="s">
        <v>75</v>
      </c>
      <c r="F7" s="85">
        <v>4.2081E-18</v>
      </c>
      <c r="G7" s="85">
        <v>7.4831000000000004E-14</v>
      </c>
      <c r="H7" s="85">
        <v>3.6091999999999999E-11</v>
      </c>
      <c r="I7" s="85">
        <v>2.3598000000000001E-9</v>
      </c>
      <c r="J7" s="85">
        <v>4.6335999999999999E-8</v>
      </c>
      <c r="K7" s="85">
        <v>8.5566E-8</v>
      </c>
      <c r="L7" s="85">
        <v>1.5162E-7</v>
      </c>
      <c r="M7" s="85">
        <v>2.5895999999999998E-7</v>
      </c>
      <c r="N7" s="85">
        <v>4.2805999999999998E-7</v>
      </c>
      <c r="O7" s="85">
        <v>2.4436000000000002E-6</v>
      </c>
      <c r="P7" s="85">
        <v>9.7746999999999998E-6</v>
      </c>
      <c r="Q7" s="85">
        <v>2.8551000000000002E-5</v>
      </c>
      <c r="R7" s="85">
        <v>6.1595999999999998E-5</v>
      </c>
      <c r="S7" s="85">
        <v>7.0921999999999996E-5</v>
      </c>
      <c r="T7" s="85">
        <v>7.9795000000000004E-5</v>
      </c>
      <c r="U7" s="85">
        <v>8.7564000000000004E-5</v>
      </c>
      <c r="V7" s="85">
        <v>9.3523999999999994E-5</v>
      </c>
      <c r="W7" s="85">
        <v>8.8998000000000004E-5</v>
      </c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7</v>
      </c>
      <c r="C8" s="41">
        <f t="shared" si="0"/>
        <v>0</v>
      </c>
      <c r="D8" s="41">
        <f t="shared" si="0"/>
        <v>0</v>
      </c>
      <c r="E8" s="45" t="s">
        <v>111</v>
      </c>
      <c r="F8" s="85">
        <v>2.5756999999999999E-19</v>
      </c>
      <c r="G8" s="85">
        <v>8.0127999999999996E-15</v>
      </c>
      <c r="H8" s="85">
        <v>5.3042E-12</v>
      </c>
      <c r="I8" s="85">
        <v>4.1952000000000002E-10</v>
      </c>
      <c r="J8" s="85">
        <v>9.2809000000000001E-9</v>
      </c>
      <c r="K8" s="85">
        <v>1.7529000000000001E-8</v>
      </c>
      <c r="L8" s="85">
        <v>3.1701E-8</v>
      </c>
      <c r="M8" s="85">
        <v>5.5158999999999998E-8</v>
      </c>
      <c r="N8" s="85">
        <v>9.2738999999999994E-8</v>
      </c>
      <c r="O8" s="85">
        <v>5.5980999999999998E-7</v>
      </c>
      <c r="P8" s="85">
        <v>2.3292000000000001E-6</v>
      </c>
      <c r="Q8" s="85">
        <v>6.9472000000000002E-6</v>
      </c>
      <c r="R8" s="85">
        <v>1.4926000000000001E-5</v>
      </c>
      <c r="S8" s="85">
        <v>1.7073000000000001E-5</v>
      </c>
      <c r="T8" s="85">
        <v>1.9029E-5</v>
      </c>
      <c r="U8" s="85">
        <v>2.0619E-5</v>
      </c>
      <c r="V8" s="85">
        <v>2.1664000000000001E-5</v>
      </c>
      <c r="W8" s="85">
        <v>1.8456000000000001E-5</v>
      </c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8</v>
      </c>
      <c r="C9" s="41">
        <f t="shared" si="0"/>
        <v>0</v>
      </c>
      <c r="D9" s="41">
        <f t="shared" si="0"/>
        <v>0</v>
      </c>
      <c r="E9" s="45" t="s">
        <v>110</v>
      </c>
      <c r="F9" s="85">
        <v>3.3026999999999999E-21</v>
      </c>
      <c r="G9" s="85">
        <v>1.6072E-16</v>
      </c>
      <c r="H9" s="85">
        <v>1.3554E-13</v>
      </c>
      <c r="I9" s="85">
        <v>1.2296E-11</v>
      </c>
      <c r="J9" s="85">
        <v>2.9451E-10</v>
      </c>
      <c r="K9" s="85">
        <v>5.6417000000000003E-10</v>
      </c>
      <c r="L9" s="85">
        <v>1.0331000000000001E-9</v>
      </c>
      <c r="M9" s="85">
        <v>1.8175E-9</v>
      </c>
      <c r="N9" s="85">
        <v>3.0862E-9</v>
      </c>
      <c r="O9" s="85">
        <v>1.9218E-8</v>
      </c>
      <c r="P9" s="85">
        <v>8.1506000000000002E-8</v>
      </c>
      <c r="Q9" s="85">
        <v>2.4408E-7</v>
      </c>
      <c r="R9" s="85">
        <v>5.1481999999999995E-7</v>
      </c>
      <c r="S9" s="85">
        <v>5.8316000000000004E-7</v>
      </c>
      <c r="T9" s="85">
        <v>6.4188000000000003E-7</v>
      </c>
      <c r="U9" s="85">
        <v>6.8467E-7</v>
      </c>
      <c r="V9" s="85">
        <v>7.0564000000000001E-7</v>
      </c>
      <c r="W9" s="85">
        <v>5.3252000000000001E-7</v>
      </c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2</v>
      </c>
      <c r="C10" s="41">
        <f t="shared" si="0"/>
        <v>0</v>
      </c>
      <c r="D10" s="41">
        <f t="shared" si="0"/>
        <v>0</v>
      </c>
      <c r="E10" s="45" t="s">
        <v>77</v>
      </c>
      <c r="F10" s="85">
        <v>1.9396E-20</v>
      </c>
      <c r="G10" s="85">
        <v>2.2908000000000001E-15</v>
      </c>
      <c r="H10" s="85">
        <v>5.2058999999999999E-12</v>
      </c>
      <c r="I10" s="85">
        <v>1.2344E-9</v>
      </c>
      <c r="J10" s="85">
        <v>7.1705999999999994E-8</v>
      </c>
      <c r="K10" s="85">
        <v>1.6901999999999999E-7</v>
      </c>
      <c r="L10" s="85">
        <v>3.7846999999999997E-7</v>
      </c>
      <c r="M10" s="85">
        <v>8.0902000000000003E-7</v>
      </c>
      <c r="N10" s="85">
        <v>1.658E-6</v>
      </c>
      <c r="O10" s="85">
        <v>2.0523999999999999E-5</v>
      </c>
      <c r="P10" s="85">
        <v>1.6003999999999999E-4</v>
      </c>
      <c r="Q10" s="85">
        <v>8.6118999999999996E-4</v>
      </c>
      <c r="R10" s="85">
        <v>3.4196000000000001E-3</v>
      </c>
      <c r="S10" s="85">
        <v>4.6267000000000001E-3</v>
      </c>
      <c r="T10" s="85">
        <v>6.1583000000000002E-3</v>
      </c>
      <c r="U10" s="85">
        <v>8.0640999999999994E-3</v>
      </c>
      <c r="V10" s="85">
        <v>1.0387E-2</v>
      </c>
      <c r="W10" s="85">
        <v>2.4101999999999998E-2</v>
      </c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1</v>
      </c>
      <c r="C11" s="41">
        <f t="shared" si="0"/>
        <v>0</v>
      </c>
      <c r="D11" s="41">
        <f t="shared" si="0"/>
        <v>0</v>
      </c>
      <c r="E11" s="45" t="s">
        <v>2</v>
      </c>
      <c r="F11" s="85">
        <v>0</v>
      </c>
      <c r="G11" s="85">
        <v>4.0774000000000003E-31</v>
      </c>
      <c r="H11" s="85">
        <v>2.7787999999999998E-25</v>
      </c>
      <c r="I11" s="85">
        <v>4.1880999999999999E-21</v>
      </c>
      <c r="J11" s="85">
        <v>5.7633E-18</v>
      </c>
      <c r="K11" s="85">
        <v>2.675E-17</v>
      </c>
      <c r="L11" s="85">
        <v>1.1357999999999999E-16</v>
      </c>
      <c r="M11" s="85">
        <v>4.4463999999999996E-16</v>
      </c>
      <c r="N11" s="85">
        <v>1.6164E-15</v>
      </c>
      <c r="O11" s="85">
        <v>1.5063000000000001E-13</v>
      </c>
      <c r="P11" s="85">
        <v>6.2403000000000004E-12</v>
      </c>
      <c r="Q11" s="85">
        <v>1.3806000000000001E-10</v>
      </c>
      <c r="R11" s="85">
        <v>1.8693000000000002E-9</v>
      </c>
      <c r="S11" s="85">
        <v>3.3617000000000001E-9</v>
      </c>
      <c r="T11" s="85">
        <v>5.9062000000000001E-9</v>
      </c>
      <c r="U11" s="85">
        <v>1.0147E-8</v>
      </c>
      <c r="V11" s="85">
        <v>1.7061E-8</v>
      </c>
      <c r="W11" s="85">
        <v>1.1103999999999999E-7</v>
      </c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1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 t="s">
        <v>1</v>
      </c>
      <c r="F12" s="85">
        <v>0.2</v>
      </c>
      <c r="G12" s="85">
        <v>0.2</v>
      </c>
      <c r="H12" s="85">
        <v>0.2</v>
      </c>
      <c r="I12" s="85">
        <v>0.2</v>
      </c>
      <c r="J12" s="85">
        <v>0.2</v>
      </c>
      <c r="K12" s="85">
        <v>0.2</v>
      </c>
      <c r="L12" s="85">
        <v>0.2</v>
      </c>
      <c r="M12" s="85">
        <v>0.2</v>
      </c>
      <c r="N12" s="85">
        <v>0.2</v>
      </c>
      <c r="O12" s="85">
        <v>0.2</v>
      </c>
      <c r="P12" s="85">
        <v>0.2</v>
      </c>
      <c r="Q12" s="85">
        <v>0.2</v>
      </c>
      <c r="R12" s="85">
        <v>0.2</v>
      </c>
      <c r="S12" s="85">
        <v>0.2</v>
      </c>
      <c r="T12" s="85">
        <v>0.2</v>
      </c>
      <c r="U12" s="85">
        <v>0.2</v>
      </c>
      <c r="V12" s="85">
        <v>0.2</v>
      </c>
      <c r="W12" s="85">
        <v>0.2</v>
      </c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2</v>
      </c>
      <c r="E13" s="45" t="s">
        <v>78</v>
      </c>
      <c r="F13" s="85">
        <v>2.8965E-11</v>
      </c>
      <c r="G13" s="85">
        <v>2.9957000000000001E-8</v>
      </c>
      <c r="H13" s="85">
        <v>2.7615000000000002E-6</v>
      </c>
      <c r="I13" s="85">
        <v>6.4657000000000001E-5</v>
      </c>
      <c r="J13" s="85">
        <v>6.3871000000000002E-4</v>
      </c>
      <c r="K13" s="85">
        <v>1.0211E-3</v>
      </c>
      <c r="L13" s="85">
        <v>1.5726E-3</v>
      </c>
      <c r="M13" s="85">
        <v>2.3354999999999999E-3</v>
      </c>
      <c r="N13" s="85">
        <v>3.3457999999999999E-3</v>
      </c>
      <c r="O13" s="85">
        <v>9.9100000000000004E-3</v>
      </c>
      <c r="P13" s="85">
        <v>1.8088E-2</v>
      </c>
      <c r="Q13" s="85">
        <v>2.4579E-2</v>
      </c>
      <c r="R13" s="85">
        <v>2.8962000000000002E-2</v>
      </c>
      <c r="S13" s="85">
        <v>2.9807E-2</v>
      </c>
      <c r="T13" s="85">
        <v>3.0575000000000001E-2</v>
      </c>
      <c r="U13" s="85">
        <v>3.1274000000000003E-2</v>
      </c>
      <c r="V13" s="85">
        <v>3.1911000000000002E-2</v>
      </c>
      <c r="W13" s="85">
        <v>3.3939999999999998E-2</v>
      </c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1</v>
      </c>
      <c r="E14" s="45" t="s">
        <v>69</v>
      </c>
      <c r="F14" s="85">
        <v>0.08</v>
      </c>
      <c r="G14" s="85">
        <v>0.08</v>
      </c>
      <c r="H14" s="85">
        <v>7.9993999999999996E-2</v>
      </c>
      <c r="I14" s="85">
        <v>7.9870999999999998E-2</v>
      </c>
      <c r="J14" s="85">
        <v>7.8723000000000001E-2</v>
      </c>
      <c r="K14" s="85">
        <v>7.7958E-2</v>
      </c>
      <c r="L14" s="85">
        <v>7.6855000000000007E-2</v>
      </c>
      <c r="M14" s="85">
        <v>7.5328999999999993E-2</v>
      </c>
      <c r="N14" s="85">
        <v>7.3307999999999998E-2</v>
      </c>
      <c r="O14" s="85">
        <v>6.0179999999999997E-2</v>
      </c>
      <c r="P14" s="85">
        <v>4.3824000000000002E-2</v>
      </c>
      <c r="Q14" s="85">
        <v>3.0841E-2</v>
      </c>
      <c r="R14" s="85">
        <v>2.2075999999999998E-2</v>
      </c>
      <c r="S14" s="85">
        <v>2.0385E-2</v>
      </c>
      <c r="T14" s="85">
        <v>1.8849999999999999E-2</v>
      </c>
      <c r="U14" s="85">
        <v>1.7453E-2</v>
      </c>
      <c r="V14" s="85">
        <v>1.6178999999999999E-2</v>
      </c>
      <c r="W14" s="85">
        <v>1.2120000000000001E-2</v>
      </c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1</v>
      </c>
      <c r="D15" s="41">
        <f t="shared" si="0"/>
        <v>0</v>
      </c>
      <c r="E15" s="45" t="s">
        <v>89</v>
      </c>
      <c r="F15" s="85">
        <v>2.7591000000000001E-17</v>
      </c>
      <c r="G15" s="85">
        <v>5.7623999999999998E-14</v>
      </c>
      <c r="H15" s="85">
        <v>1.0083999999999999E-11</v>
      </c>
      <c r="I15" s="85">
        <v>4.1665E-10</v>
      </c>
      <c r="J15" s="85">
        <v>6.8945000000000001E-9</v>
      </c>
      <c r="K15" s="85">
        <v>1.2518E-8</v>
      </c>
      <c r="L15" s="85">
        <v>2.1950000000000001E-8</v>
      </c>
      <c r="M15" s="85">
        <v>3.7274E-8</v>
      </c>
      <c r="N15" s="85">
        <v>6.1458999999999995E-8</v>
      </c>
      <c r="O15" s="85">
        <v>3.5301000000000001E-7</v>
      </c>
      <c r="P15" s="85">
        <v>1.4727999999999999E-6</v>
      </c>
      <c r="Q15" s="85">
        <v>4.8644999999999998E-6</v>
      </c>
      <c r="R15" s="85">
        <v>1.3574000000000001E-5</v>
      </c>
      <c r="S15" s="85">
        <v>1.7204E-5</v>
      </c>
      <c r="T15" s="85">
        <v>2.1673000000000001E-5</v>
      </c>
      <c r="U15" s="85">
        <v>2.7161999999999998E-5</v>
      </c>
      <c r="V15" s="85">
        <v>3.3896999999999997E-5</v>
      </c>
      <c r="W15" s="85">
        <v>8.0049000000000006E-5</v>
      </c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1</v>
      </c>
      <c r="C16" s="41">
        <f t="shared" si="0"/>
        <v>0</v>
      </c>
      <c r="D16" s="41">
        <f t="shared" si="0"/>
        <v>0</v>
      </c>
      <c r="E16" s="45" t="s">
        <v>106</v>
      </c>
      <c r="F16" s="85">
        <v>0.24</v>
      </c>
      <c r="G16" s="85">
        <v>0.24</v>
      </c>
      <c r="H16" s="85">
        <v>0.24</v>
      </c>
      <c r="I16" s="85">
        <v>0.23993999999999999</v>
      </c>
      <c r="J16" s="85">
        <v>0.23935999999999999</v>
      </c>
      <c r="K16" s="85">
        <v>0.23898</v>
      </c>
      <c r="L16" s="85">
        <v>0.23841999999999999</v>
      </c>
      <c r="M16" s="85">
        <v>0.23766000000000001</v>
      </c>
      <c r="N16" s="85">
        <v>0.23665</v>
      </c>
      <c r="O16" s="85">
        <v>0.23000999999999999</v>
      </c>
      <c r="P16" s="85">
        <v>0.22137000000000001</v>
      </c>
      <c r="Q16" s="85">
        <v>0.21282999999999999</v>
      </c>
      <c r="R16" s="85">
        <v>0.20169999999999999</v>
      </c>
      <c r="S16" s="85">
        <v>0.19783999999999999</v>
      </c>
      <c r="T16" s="85">
        <v>0.19334000000000001</v>
      </c>
      <c r="U16" s="85">
        <v>0.18812000000000001</v>
      </c>
      <c r="V16" s="85">
        <v>0.18210999999999999</v>
      </c>
      <c r="W16" s="85">
        <v>0.15049000000000001</v>
      </c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1</v>
      </c>
      <c r="C17" s="41">
        <f t="shared" si="0"/>
        <v>1</v>
      </c>
      <c r="D17" s="41">
        <f t="shared" si="0"/>
        <v>0</v>
      </c>
      <c r="E17" s="45" t="s">
        <v>79</v>
      </c>
      <c r="F17" s="85">
        <v>0.24</v>
      </c>
      <c r="G17" s="85">
        <v>0.24</v>
      </c>
      <c r="H17" s="85">
        <v>0.24</v>
      </c>
      <c r="I17" s="85">
        <v>0.24</v>
      </c>
      <c r="J17" s="85">
        <v>0.24</v>
      </c>
      <c r="K17" s="85">
        <v>0.24</v>
      </c>
      <c r="L17" s="85">
        <v>0.24</v>
      </c>
      <c r="M17" s="85">
        <v>0.24</v>
      </c>
      <c r="N17" s="85">
        <v>0.24</v>
      </c>
      <c r="O17" s="85">
        <v>0.24</v>
      </c>
      <c r="P17" s="85">
        <v>0.24</v>
      </c>
      <c r="Q17" s="85">
        <v>0.24</v>
      </c>
      <c r="R17" s="85">
        <v>0.23999000000000001</v>
      </c>
      <c r="S17" s="85">
        <v>0.23998</v>
      </c>
      <c r="T17" s="85">
        <v>0.23998</v>
      </c>
      <c r="U17" s="85">
        <v>0.23996999999999999</v>
      </c>
      <c r="V17" s="85">
        <v>0.23996999999999999</v>
      </c>
      <c r="W17" s="85">
        <v>0.23991999999999999</v>
      </c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1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 t="s">
        <v>26</v>
      </c>
      <c r="F18" s="85">
        <v>-18.62</v>
      </c>
      <c r="G18" s="85">
        <v>-18.63</v>
      </c>
      <c r="H18" s="85">
        <v>-18.72</v>
      </c>
      <c r="I18" s="85">
        <v>-18.84</v>
      </c>
      <c r="J18" s="85">
        <v>-18.97</v>
      </c>
      <c r="K18" s="85">
        <v>-19.010000000000002</v>
      </c>
      <c r="L18" s="85">
        <v>-19.05</v>
      </c>
      <c r="M18" s="85">
        <v>-19.09</v>
      </c>
      <c r="N18" s="85">
        <v>-19.13</v>
      </c>
      <c r="O18" s="85">
        <v>-19.3</v>
      </c>
      <c r="P18" s="85">
        <v>-19.47</v>
      </c>
      <c r="Q18" s="85">
        <v>-19.63</v>
      </c>
      <c r="R18" s="85">
        <v>-19.79</v>
      </c>
      <c r="S18" s="85">
        <v>-19.829999999999998</v>
      </c>
      <c r="T18" s="85">
        <v>-19.87</v>
      </c>
      <c r="U18" s="85">
        <v>-19.920000000000002</v>
      </c>
      <c r="V18" s="85">
        <v>-19.96</v>
      </c>
      <c r="W18" s="85">
        <v>-20.14</v>
      </c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1</v>
      </c>
      <c r="E19" s="45" t="s">
        <v>5</v>
      </c>
      <c r="F19" s="85">
        <v>-6.617</v>
      </c>
      <c r="G19" s="85">
        <v>-7.109</v>
      </c>
      <c r="H19" s="85">
        <v>-7.548</v>
      </c>
      <c r="I19" s="85">
        <v>-7.9420000000000002</v>
      </c>
      <c r="J19" s="85">
        <v>-8.3049999999999997</v>
      </c>
      <c r="K19" s="85">
        <v>-8.3960000000000008</v>
      </c>
      <c r="L19" s="85">
        <v>-8.4870000000000001</v>
      </c>
      <c r="M19" s="85">
        <v>-8.5820000000000007</v>
      </c>
      <c r="N19" s="85">
        <v>-8.68</v>
      </c>
      <c r="O19" s="85">
        <v>-9.1310000000000002</v>
      </c>
      <c r="P19" s="85">
        <v>-9.6669999999999998</v>
      </c>
      <c r="Q19" s="85">
        <v>-10.220000000000001</v>
      </c>
      <c r="R19" s="85">
        <v>-10.74</v>
      </c>
      <c r="S19" s="85">
        <v>-10.86</v>
      </c>
      <c r="T19" s="85">
        <v>-10.98</v>
      </c>
      <c r="U19" s="85">
        <v>-11.1</v>
      </c>
      <c r="V19" s="85">
        <v>-11.21</v>
      </c>
      <c r="W19" s="85">
        <v>-11.61</v>
      </c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1</v>
      </c>
      <c r="D20" s="41">
        <f t="shared" si="1"/>
        <v>0</v>
      </c>
      <c r="E20" s="45" t="s">
        <v>6</v>
      </c>
      <c r="F20" s="85">
        <v>-28.99</v>
      </c>
      <c r="G20" s="85">
        <v>-24.4</v>
      </c>
      <c r="H20" s="85">
        <v>-21.4</v>
      </c>
      <c r="I20" s="85">
        <v>-19.32</v>
      </c>
      <c r="J20" s="85">
        <v>-17.8</v>
      </c>
      <c r="K20" s="85">
        <v>-17.48</v>
      </c>
      <c r="L20" s="85">
        <v>-17.190000000000001</v>
      </c>
      <c r="M20" s="85">
        <v>-16.91</v>
      </c>
      <c r="N20" s="85">
        <v>-16.649999999999999</v>
      </c>
      <c r="O20" s="85">
        <v>-15.75</v>
      </c>
      <c r="P20" s="85">
        <v>-15.02</v>
      </c>
      <c r="Q20" s="85">
        <v>-14.44</v>
      </c>
      <c r="R20" s="85">
        <v>-13.94</v>
      </c>
      <c r="S20" s="85">
        <v>-13.83</v>
      </c>
      <c r="T20" s="85">
        <v>-13.71</v>
      </c>
      <c r="U20" s="85">
        <v>-13.6</v>
      </c>
      <c r="V20" s="85">
        <v>-13.48</v>
      </c>
      <c r="W20" s="85">
        <v>-13</v>
      </c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1</v>
      </c>
      <c r="C21" s="41">
        <f t="shared" si="1"/>
        <v>0</v>
      </c>
      <c r="D21" s="41">
        <f t="shared" si="1"/>
        <v>0</v>
      </c>
      <c r="E21" s="45" t="s">
        <v>7</v>
      </c>
      <c r="F21" s="85">
        <v>-5.0359999999999996</v>
      </c>
      <c r="G21" s="85">
        <v>-5.3879999999999999</v>
      </c>
      <c r="H21" s="85">
        <v>-5.7770000000000001</v>
      </c>
      <c r="I21" s="85">
        <v>-6.1609999999999996</v>
      </c>
      <c r="J21" s="85">
        <v>-6.5250000000000004</v>
      </c>
      <c r="K21" s="85">
        <v>-6.6120000000000001</v>
      </c>
      <c r="L21" s="85">
        <v>-6.6980000000000004</v>
      </c>
      <c r="M21" s="85">
        <v>-6.7809999999999997</v>
      </c>
      <c r="N21" s="85">
        <v>-6.8639999999999999</v>
      </c>
      <c r="O21" s="85">
        <v>-7.1749999999999998</v>
      </c>
      <c r="P21" s="85">
        <v>-7.4619999999999997</v>
      </c>
      <c r="Q21" s="85">
        <v>-7.7370000000000001</v>
      </c>
      <c r="R21" s="85">
        <v>-8.01</v>
      </c>
      <c r="S21" s="85">
        <v>-8.08</v>
      </c>
      <c r="T21" s="85">
        <v>-8.1519999999999992</v>
      </c>
      <c r="U21" s="85">
        <v>-8.2260000000000009</v>
      </c>
      <c r="V21" s="85">
        <v>-8.3019999999999996</v>
      </c>
      <c r="W21" s="85">
        <v>-8.641</v>
      </c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2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0</v>
      </c>
      <c r="X33" s="106">
        <f t="shared" si="3"/>
        <v>0</v>
      </c>
      <c r="Y33" s="106">
        <f t="shared" si="3"/>
        <v>0</v>
      </c>
      <c r="Z33" s="106">
        <f t="shared" si="3"/>
        <v>0</v>
      </c>
      <c r="AA33" s="106">
        <f t="shared" si="3"/>
        <v>0</v>
      </c>
      <c r="AB33" s="106">
        <f t="shared" si="3"/>
        <v>0</v>
      </c>
      <c r="AC33" s="106">
        <f t="shared" si="3"/>
        <v>0</v>
      </c>
      <c r="AD33" s="106">
        <f t="shared" si="3"/>
        <v>0</v>
      </c>
      <c r="AE33" s="106">
        <f t="shared" si="3"/>
        <v>0</v>
      </c>
      <c r="AF33" s="106">
        <f t="shared" si="3"/>
        <v>0</v>
      </c>
      <c r="AG33" s="106">
        <f t="shared" si="3"/>
        <v>0</v>
      </c>
      <c r="AH33" s="106">
        <f t="shared" si="3"/>
        <v>0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22" t="s">
        <v>26</v>
      </c>
      <c r="D34" s="44">
        <f t="shared" ref="D34:D37" si="4">MATCH(C34,$E$4:$E$33)</f>
        <v>15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-18.63</v>
      </c>
      <c r="H34" s="14">
        <f t="shared" ca="1" si="5"/>
        <v>-18.72</v>
      </c>
      <c r="I34" s="14">
        <f t="shared" ca="1" si="5"/>
        <v>-18.84</v>
      </c>
      <c r="J34" s="14">
        <f t="shared" ca="1" si="5"/>
        <v>-18.97</v>
      </c>
      <c r="K34" s="14">
        <f t="shared" ca="1" si="5"/>
        <v>-19.010000000000002</v>
      </c>
      <c r="L34" s="14">
        <f t="shared" ca="1" si="5"/>
        <v>-19.05</v>
      </c>
      <c r="M34" s="14">
        <f t="shared" ca="1" si="5"/>
        <v>-19.09</v>
      </c>
      <c r="N34" s="14">
        <f t="shared" ca="1" si="5"/>
        <v>-19.13</v>
      </c>
      <c r="O34" s="14">
        <f t="shared" ca="1" si="5"/>
        <v>-19.3</v>
      </c>
      <c r="P34" s="14">
        <f t="shared" ca="1" si="5"/>
        <v>-19.47</v>
      </c>
      <c r="Q34" s="14">
        <f t="shared" ca="1" si="5"/>
        <v>-19.63</v>
      </c>
      <c r="R34" s="14">
        <f t="shared" ca="1" si="5"/>
        <v>-19.79</v>
      </c>
      <c r="S34" s="14">
        <f t="shared" ca="1" si="5"/>
        <v>-19.829999999999998</v>
      </c>
      <c r="T34" s="14">
        <f t="shared" ca="1" si="5"/>
        <v>-19.87</v>
      </c>
      <c r="U34" s="14">
        <f t="shared" ca="1" si="5"/>
        <v>-19.920000000000002</v>
      </c>
      <c r="V34" s="14">
        <f t="shared" ca="1" si="5"/>
        <v>-19.96</v>
      </c>
      <c r="W34" s="14">
        <f t="shared" ca="1" si="5"/>
        <v>-20.14</v>
      </c>
      <c r="X34" s="14">
        <f t="shared" ca="1" si="5"/>
        <v>0</v>
      </c>
      <c r="Y34" s="14">
        <f t="shared" ca="1" si="5"/>
        <v>0</v>
      </c>
      <c r="Z34" s="14">
        <f t="shared" ca="1" si="5"/>
        <v>0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6">IF(E35=C35,1,0)</f>
        <v>1</v>
      </c>
      <c r="C35" s="122" t="s">
        <v>5</v>
      </c>
      <c r="D35" s="44">
        <f t="shared" si="4"/>
        <v>16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-6.617</v>
      </c>
      <c r="G35" s="14">
        <f t="shared" ca="1" si="8"/>
        <v>-7.109</v>
      </c>
      <c r="H35" s="14">
        <f t="shared" ca="1" si="8"/>
        <v>-7.548</v>
      </c>
      <c r="I35" s="14">
        <f t="shared" ca="1" si="8"/>
        <v>-7.9420000000000002</v>
      </c>
      <c r="J35" s="14">
        <f t="shared" ca="1" si="8"/>
        <v>-8.3049999999999997</v>
      </c>
      <c r="K35" s="14">
        <f t="shared" ca="1" si="8"/>
        <v>-8.3960000000000008</v>
      </c>
      <c r="L35" s="14">
        <f t="shared" ca="1" si="8"/>
        <v>-8.4870000000000001</v>
      </c>
      <c r="M35" s="14">
        <f t="shared" ca="1" si="8"/>
        <v>-8.5820000000000007</v>
      </c>
      <c r="N35" s="14">
        <f t="shared" ca="1" si="8"/>
        <v>-8.68</v>
      </c>
      <c r="O35" s="14">
        <f t="shared" ca="1" si="8"/>
        <v>-9.1310000000000002</v>
      </c>
      <c r="P35" s="14">
        <f t="shared" ca="1" si="8"/>
        <v>-9.6669999999999998</v>
      </c>
      <c r="Q35" s="14">
        <f t="shared" ca="1" si="8"/>
        <v>-10.220000000000001</v>
      </c>
      <c r="R35" s="14">
        <f t="shared" ca="1" si="8"/>
        <v>-10.74</v>
      </c>
      <c r="S35" s="14">
        <f t="shared" ca="1" si="8"/>
        <v>-10.86</v>
      </c>
      <c r="T35" s="14">
        <f t="shared" ca="1" si="8"/>
        <v>-10.98</v>
      </c>
      <c r="U35" s="14">
        <f t="shared" ca="1" si="8"/>
        <v>-11.1</v>
      </c>
      <c r="V35" s="14">
        <f t="shared" ca="1" si="5"/>
        <v>-11.21</v>
      </c>
      <c r="W35" s="14">
        <f t="shared" ca="1" si="5"/>
        <v>-11.61</v>
      </c>
      <c r="X35" s="14">
        <f t="shared" ca="1" si="5"/>
        <v>0</v>
      </c>
      <c r="Y35" s="14">
        <f t="shared" ca="1" si="5"/>
        <v>0</v>
      </c>
      <c r="Z35" s="14">
        <f t="shared" ca="1" si="5"/>
        <v>0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6"/>
        <v>1</v>
      </c>
      <c r="C36" s="122" t="s">
        <v>6</v>
      </c>
      <c r="D36" s="44">
        <f t="shared" si="4"/>
        <v>17</v>
      </c>
      <c r="E36" s="11" t="str">
        <f t="shared" ca="1" si="7"/>
        <v>H (Ge)</v>
      </c>
      <c r="F36" s="14">
        <f t="shared" ca="1" si="8"/>
        <v>-28.99</v>
      </c>
      <c r="G36" s="14">
        <f t="shared" ca="1" si="5"/>
        <v>-24.4</v>
      </c>
      <c r="H36" s="14">
        <f t="shared" ca="1" si="5"/>
        <v>-21.4</v>
      </c>
      <c r="I36" s="14">
        <f t="shared" ca="1" si="5"/>
        <v>-19.32</v>
      </c>
      <c r="J36" s="14">
        <f t="shared" ca="1" si="5"/>
        <v>-17.8</v>
      </c>
      <c r="K36" s="14">
        <f t="shared" ca="1" si="5"/>
        <v>-17.48</v>
      </c>
      <c r="L36" s="14">
        <f t="shared" ca="1" si="5"/>
        <v>-17.190000000000001</v>
      </c>
      <c r="M36" s="14">
        <f t="shared" ca="1" si="5"/>
        <v>-16.91</v>
      </c>
      <c r="N36" s="14">
        <f t="shared" ca="1" si="5"/>
        <v>-16.649999999999999</v>
      </c>
      <c r="O36" s="14">
        <f t="shared" ca="1" si="5"/>
        <v>-15.75</v>
      </c>
      <c r="P36" s="14">
        <f t="shared" ca="1" si="5"/>
        <v>-15.02</v>
      </c>
      <c r="Q36" s="14">
        <f t="shared" ca="1" si="5"/>
        <v>-14.44</v>
      </c>
      <c r="R36" s="14">
        <f t="shared" ca="1" si="5"/>
        <v>-13.94</v>
      </c>
      <c r="S36" s="14">
        <f t="shared" ca="1" si="5"/>
        <v>-13.83</v>
      </c>
      <c r="T36" s="14">
        <f t="shared" ca="1" si="5"/>
        <v>-13.71</v>
      </c>
      <c r="U36" s="14">
        <f t="shared" ca="1" si="5"/>
        <v>-13.6</v>
      </c>
      <c r="V36" s="14">
        <f t="shared" ca="1" si="5"/>
        <v>-13.48</v>
      </c>
      <c r="W36" s="14">
        <f t="shared" ca="1" si="5"/>
        <v>-13</v>
      </c>
      <c r="X36" s="14">
        <f t="shared" ca="1" si="5"/>
        <v>0</v>
      </c>
      <c r="Y36" s="14">
        <f t="shared" ca="1" si="5"/>
        <v>0</v>
      </c>
      <c r="Z36" s="14">
        <f t="shared" ca="1" si="5"/>
        <v>0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6"/>
        <v>1</v>
      </c>
      <c r="C37" s="122" t="s">
        <v>7</v>
      </c>
      <c r="D37" s="44">
        <f t="shared" si="4"/>
        <v>18</v>
      </c>
      <c r="E37" s="11" t="str">
        <f t="shared" ca="1" si="7"/>
        <v>H (Se)</v>
      </c>
      <c r="F37" s="14">
        <f t="shared" ca="1" si="8"/>
        <v>-5.0359999999999996</v>
      </c>
      <c r="G37" s="14">
        <f t="shared" ca="1" si="5"/>
        <v>-5.3879999999999999</v>
      </c>
      <c r="H37" s="14">
        <f t="shared" ca="1" si="5"/>
        <v>-5.7770000000000001</v>
      </c>
      <c r="I37" s="14">
        <f t="shared" ca="1" si="5"/>
        <v>-6.1609999999999996</v>
      </c>
      <c r="J37" s="14">
        <f t="shared" ca="1" si="5"/>
        <v>-6.5250000000000004</v>
      </c>
      <c r="K37" s="14">
        <f t="shared" ca="1" si="5"/>
        <v>-6.6120000000000001</v>
      </c>
      <c r="L37" s="14">
        <f t="shared" ca="1" si="5"/>
        <v>-6.6980000000000004</v>
      </c>
      <c r="M37" s="14">
        <f t="shared" ca="1" si="5"/>
        <v>-6.7809999999999997</v>
      </c>
      <c r="N37" s="14">
        <f t="shared" ca="1" si="5"/>
        <v>-6.8639999999999999</v>
      </c>
      <c r="O37" s="14">
        <f t="shared" ca="1" si="5"/>
        <v>-7.1749999999999998</v>
      </c>
      <c r="P37" s="14">
        <f t="shared" ca="1" si="5"/>
        <v>-7.4619999999999997</v>
      </c>
      <c r="Q37" s="14">
        <f t="shared" ca="1" si="5"/>
        <v>-7.7370000000000001</v>
      </c>
      <c r="R37" s="14">
        <f t="shared" ca="1" si="5"/>
        <v>-8.01</v>
      </c>
      <c r="S37" s="14">
        <f t="shared" ca="1" si="5"/>
        <v>-8.08</v>
      </c>
      <c r="T37" s="14">
        <f t="shared" ca="1" si="5"/>
        <v>-8.1519999999999992</v>
      </c>
      <c r="U37" s="14">
        <f t="shared" ca="1" si="5"/>
        <v>-8.2260000000000009</v>
      </c>
      <c r="V37" s="14">
        <f t="shared" ca="1" si="5"/>
        <v>-8.3019999999999996</v>
      </c>
      <c r="W37" s="14">
        <f t="shared" ca="1" si="5"/>
        <v>-8.641</v>
      </c>
      <c r="X37" s="14">
        <f t="shared" ca="1" si="5"/>
        <v>0</v>
      </c>
      <c r="Y37" s="14">
        <f t="shared" ca="1" si="5"/>
        <v>0</v>
      </c>
      <c r="Z37" s="14">
        <f t="shared" ca="1" si="5"/>
        <v>0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554</v>
      </c>
      <c r="L40" s="8">
        <f t="shared" si="9"/>
        <v>570.5</v>
      </c>
      <c r="M40" s="8">
        <f t="shared" si="9"/>
        <v>587</v>
      </c>
      <c r="N40" s="8">
        <f t="shared" si="9"/>
        <v>603.5</v>
      </c>
      <c r="O40" s="8">
        <f t="shared" si="9"/>
        <v>669.6</v>
      </c>
      <c r="P40" s="8">
        <f t="shared" si="9"/>
        <v>735.7</v>
      </c>
      <c r="Q40" s="8">
        <f t="shared" si="9"/>
        <v>801.8</v>
      </c>
      <c r="R40" s="8">
        <f t="shared" si="9"/>
        <v>867.8</v>
      </c>
      <c r="S40" s="8">
        <f t="shared" si="9"/>
        <v>884.4</v>
      </c>
      <c r="T40" s="8">
        <f t="shared" si="9"/>
        <v>900.9</v>
      </c>
      <c r="U40" s="8">
        <f t="shared" si="9"/>
        <v>917.4</v>
      </c>
      <c r="V40" s="8">
        <f t="shared" si="9"/>
        <v>933.9</v>
      </c>
      <c r="W40" s="8">
        <f t="shared" si="9"/>
        <v>1000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8"/>
    </row>
    <row r="41" spans="1:87" ht="21" hidden="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0">($B$41*H.Ge+$C$41*H.Ga+$D$41*H.Se)*F$40*$B$2/1000</f>
        <v>-93.706075959949999</v>
      </c>
      <c r="G41" s="10">
        <f t="shared" ca="1" si="10"/>
        <v>-105.88923271359999</v>
      </c>
      <c r="H41" s="10">
        <f t="shared" ca="1" si="10"/>
        <v>-119.5291771695</v>
      </c>
      <c r="I41" s="10">
        <f t="shared" ca="1" si="10"/>
        <v>-134.39550926680002</v>
      </c>
      <c r="J41" s="10">
        <f t="shared" ca="1" si="10"/>
        <v>-150.24180246875005</v>
      </c>
      <c r="K41" s="10">
        <f t="shared" ca="1" si="10"/>
        <v>-154.32108878800003</v>
      </c>
      <c r="L41" s="10">
        <f t="shared" ca="1" si="10"/>
        <v>-158.50145448375005</v>
      </c>
      <c r="M41" s="10">
        <f t="shared" ca="1" si="10"/>
        <v>-162.68379625900002</v>
      </c>
      <c r="N41" s="10">
        <f t="shared" ca="1" si="10"/>
        <v>-166.94892135350003</v>
      </c>
      <c r="O41" s="10">
        <f t="shared" ca="1" si="10"/>
        <v>-184.52369184840001</v>
      </c>
      <c r="P41" s="10">
        <f t="shared" ca="1" si="10"/>
        <v>-202.87771973245003</v>
      </c>
      <c r="Q41" s="10">
        <f t="shared" ca="1" si="10"/>
        <v>-222.13442682940004</v>
      </c>
      <c r="R41" s="10">
        <f t="shared" ca="1" si="10"/>
        <v>-242.001936774</v>
      </c>
      <c r="S41" s="10">
        <f t="shared" ca="1" si="10"/>
        <v>-247.145885118</v>
      </c>
      <c r="T41" s="10">
        <f t="shared" ca="1" si="10"/>
        <v>-252.2362099257</v>
      </c>
      <c r="U41" s="10">
        <f t="shared" ca="1" si="10"/>
        <v>-257.45088306960002</v>
      </c>
      <c r="V41" s="10">
        <f t="shared" ca="1" si="10"/>
        <v>-262.61448522870006</v>
      </c>
      <c r="W41" s="10">
        <f t="shared" ca="1" si="10"/>
        <v>-283.95680399999998</v>
      </c>
      <c r="X41" s="10">
        <f t="shared" ca="1" si="10"/>
        <v>0</v>
      </c>
      <c r="Y41" s="10">
        <f t="shared" ca="1" si="10"/>
        <v>0</v>
      </c>
      <c r="Z41" s="10">
        <f t="shared" ca="1" si="10"/>
        <v>0</v>
      </c>
      <c r="AA41" s="10">
        <f t="shared" ca="1" si="10"/>
        <v>0</v>
      </c>
      <c r="AB41" s="10">
        <f t="shared" ca="1" si="10"/>
        <v>0</v>
      </c>
      <c r="AC41" s="10">
        <f t="shared" ca="1" si="10"/>
        <v>0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Temperature,K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554</v>
      </c>
      <c r="L45" s="3">
        <f t="shared" si="13"/>
        <v>570.5</v>
      </c>
      <c r="M45" s="3">
        <f t="shared" si="13"/>
        <v>587</v>
      </c>
      <c r="N45" s="3">
        <f t="shared" si="13"/>
        <v>603.5</v>
      </c>
      <c r="O45" s="3">
        <f t="shared" si="13"/>
        <v>669.6</v>
      </c>
      <c r="P45" s="3">
        <f t="shared" si="13"/>
        <v>735.7</v>
      </c>
      <c r="Q45" s="3">
        <f t="shared" si="13"/>
        <v>801.8</v>
      </c>
      <c r="R45" s="3">
        <f t="shared" si="13"/>
        <v>867.8</v>
      </c>
      <c r="S45" s="3">
        <f t="shared" si="13"/>
        <v>884.4</v>
      </c>
      <c r="T45" s="3">
        <f t="shared" si="13"/>
        <v>900.9</v>
      </c>
      <c r="U45" s="3">
        <f t="shared" si="13"/>
        <v>917.4</v>
      </c>
      <c r="V45" s="3">
        <f t="shared" si="13"/>
        <v>933.9</v>
      </c>
      <c r="W45" s="3">
        <f t="shared" si="13"/>
        <v>1000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3</v>
      </c>
      <c r="C46" s="5">
        <f t="shared" si="14"/>
        <v>0</v>
      </c>
      <c r="D46" s="5">
        <f t="shared" si="14"/>
        <v>0</v>
      </c>
      <c r="E46" s="6" t="str">
        <f t="shared" si="14"/>
        <v>Se3</v>
      </c>
      <c r="F46" s="14">
        <f t="shared" ref="F46:U55" ca="1" si="15">$A46*H.Ar + $B46*H.Se + $C46*H.Ge + $D46*H.Ga</f>
        <v>-15.107999999999999</v>
      </c>
      <c r="G46" s="14">
        <f t="shared" ca="1" si="15"/>
        <v>-16.164000000000001</v>
      </c>
      <c r="H46" s="14">
        <f t="shared" ca="1" si="15"/>
        <v>-17.331</v>
      </c>
      <c r="I46" s="14">
        <f t="shared" ca="1" si="15"/>
        <v>-18.482999999999997</v>
      </c>
      <c r="J46" s="14">
        <f t="shared" ca="1" si="15"/>
        <v>-19.575000000000003</v>
      </c>
      <c r="K46" s="14">
        <f t="shared" ca="1" si="15"/>
        <v>-19.835999999999999</v>
      </c>
      <c r="L46" s="14">
        <f t="shared" ca="1" si="15"/>
        <v>-20.094000000000001</v>
      </c>
      <c r="M46" s="14">
        <f t="shared" ca="1" si="15"/>
        <v>-20.343</v>
      </c>
      <c r="N46" s="14">
        <f t="shared" ca="1" si="15"/>
        <v>-20.591999999999999</v>
      </c>
      <c r="O46" s="14">
        <f t="shared" ca="1" si="15"/>
        <v>-21.524999999999999</v>
      </c>
      <c r="P46" s="14">
        <f t="shared" ca="1" si="15"/>
        <v>-22.385999999999999</v>
      </c>
      <c r="Q46" s="14">
        <f t="shared" ca="1" si="15"/>
        <v>-23.210999999999999</v>
      </c>
      <c r="R46" s="14">
        <f t="shared" ca="1" si="15"/>
        <v>-24.03</v>
      </c>
      <c r="S46" s="14">
        <f t="shared" ca="1" si="15"/>
        <v>-24.240000000000002</v>
      </c>
      <c r="T46" s="14">
        <f t="shared" ca="1" si="15"/>
        <v>-24.455999999999996</v>
      </c>
      <c r="U46" s="14">
        <f t="shared" ca="1" si="15"/>
        <v>-24.678000000000004</v>
      </c>
      <c r="V46" s="14">
        <f t="shared" ref="G46:BR50" ca="1" si="16">$A46*H.Ar + $B46*H.Se + $C46*H.Ge + $D46*H.Ga</f>
        <v>-24.905999999999999</v>
      </c>
      <c r="W46" s="14">
        <f t="shared" ca="1" si="16"/>
        <v>-25.923000000000002</v>
      </c>
      <c r="X46" s="14">
        <f t="shared" ca="1" si="16"/>
        <v>0</v>
      </c>
      <c r="Y46" s="14">
        <f t="shared" ca="1" si="16"/>
        <v>0</v>
      </c>
      <c r="Z46" s="14">
        <f t="shared" ca="1" si="16"/>
        <v>0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customHeight="1" outlineLevel="1" thickBot="1" x14ac:dyDescent="0.4">
      <c r="A47" s="5">
        <f t="shared" si="14"/>
        <v>0</v>
      </c>
      <c r="B47" s="5">
        <f t="shared" si="14"/>
        <v>4</v>
      </c>
      <c r="C47" s="5">
        <f t="shared" si="14"/>
        <v>0</v>
      </c>
      <c r="D47" s="5">
        <f t="shared" si="14"/>
        <v>0</v>
      </c>
      <c r="E47" s="6" t="str">
        <f t="shared" si="14"/>
        <v>Se4</v>
      </c>
      <c r="F47" s="14">
        <f t="shared" ca="1" si="15"/>
        <v>-20.143999999999998</v>
      </c>
      <c r="G47" s="14">
        <f t="shared" ca="1" si="16"/>
        <v>-21.552</v>
      </c>
      <c r="H47" s="14">
        <f t="shared" ca="1" si="16"/>
        <v>-23.108000000000001</v>
      </c>
      <c r="I47" s="14">
        <f t="shared" ca="1" si="16"/>
        <v>-24.643999999999998</v>
      </c>
      <c r="J47" s="14">
        <f t="shared" ca="1" si="16"/>
        <v>-26.1</v>
      </c>
      <c r="K47" s="14">
        <f t="shared" ca="1" si="16"/>
        <v>-26.448</v>
      </c>
      <c r="L47" s="14">
        <f t="shared" ca="1" si="16"/>
        <v>-26.792000000000002</v>
      </c>
      <c r="M47" s="14">
        <f t="shared" ca="1" si="16"/>
        <v>-27.123999999999999</v>
      </c>
      <c r="N47" s="14">
        <f t="shared" ca="1" si="16"/>
        <v>-27.456</v>
      </c>
      <c r="O47" s="14">
        <f t="shared" ca="1" si="16"/>
        <v>-28.7</v>
      </c>
      <c r="P47" s="14">
        <f t="shared" ca="1" si="16"/>
        <v>-29.847999999999999</v>
      </c>
      <c r="Q47" s="14">
        <f t="shared" ca="1" si="16"/>
        <v>-30.948</v>
      </c>
      <c r="R47" s="14">
        <f t="shared" ca="1" si="16"/>
        <v>-32.04</v>
      </c>
      <c r="S47" s="14">
        <f t="shared" ca="1" si="16"/>
        <v>-32.32</v>
      </c>
      <c r="T47" s="14">
        <f t="shared" ca="1" si="16"/>
        <v>-32.607999999999997</v>
      </c>
      <c r="U47" s="14">
        <f t="shared" ca="1" si="16"/>
        <v>-32.904000000000003</v>
      </c>
      <c r="V47" s="14">
        <f t="shared" ca="1" si="16"/>
        <v>-33.207999999999998</v>
      </c>
      <c r="W47" s="14">
        <f t="shared" ca="1" si="16"/>
        <v>-34.564</v>
      </c>
      <c r="X47" s="14">
        <f t="shared" ca="1" si="16"/>
        <v>0</v>
      </c>
      <c r="Y47" s="14">
        <f t="shared" ca="1" si="16"/>
        <v>0</v>
      </c>
      <c r="Z47" s="14">
        <f t="shared" ca="1" si="16"/>
        <v>0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customHeight="1" outlineLevel="1" thickBot="1" x14ac:dyDescent="0.4">
      <c r="A48" s="5">
        <f t="shared" si="14"/>
        <v>0</v>
      </c>
      <c r="B48" s="5">
        <f t="shared" si="14"/>
        <v>5</v>
      </c>
      <c r="C48" s="5">
        <f t="shared" si="14"/>
        <v>0</v>
      </c>
      <c r="D48" s="5">
        <f t="shared" si="14"/>
        <v>0</v>
      </c>
      <c r="E48" s="6" t="str">
        <f t="shared" si="14"/>
        <v>Se5</v>
      </c>
      <c r="F48" s="14">
        <f t="shared" ca="1" si="15"/>
        <v>-25.18</v>
      </c>
      <c r="G48" s="14">
        <f t="shared" ca="1" si="16"/>
        <v>-26.939999999999998</v>
      </c>
      <c r="H48" s="14">
        <f t="shared" ca="1" si="16"/>
        <v>-28.885000000000002</v>
      </c>
      <c r="I48" s="14">
        <f t="shared" ca="1" si="16"/>
        <v>-30.805</v>
      </c>
      <c r="J48" s="14">
        <f t="shared" ca="1" si="16"/>
        <v>-32.625</v>
      </c>
      <c r="K48" s="14">
        <f t="shared" ca="1" si="16"/>
        <v>-33.06</v>
      </c>
      <c r="L48" s="14">
        <f t="shared" ca="1" si="16"/>
        <v>-33.49</v>
      </c>
      <c r="M48" s="14">
        <f t="shared" ca="1" si="16"/>
        <v>-33.905000000000001</v>
      </c>
      <c r="N48" s="14">
        <f t="shared" ca="1" si="16"/>
        <v>-34.32</v>
      </c>
      <c r="O48" s="14">
        <f t="shared" ca="1" si="16"/>
        <v>-35.875</v>
      </c>
      <c r="P48" s="14">
        <f t="shared" ca="1" si="16"/>
        <v>-37.31</v>
      </c>
      <c r="Q48" s="14">
        <f t="shared" ca="1" si="16"/>
        <v>-38.685000000000002</v>
      </c>
      <c r="R48" s="14">
        <f t="shared" ca="1" si="16"/>
        <v>-40.049999999999997</v>
      </c>
      <c r="S48" s="14">
        <f t="shared" ca="1" si="16"/>
        <v>-40.4</v>
      </c>
      <c r="T48" s="14">
        <f t="shared" ca="1" si="16"/>
        <v>-40.76</v>
      </c>
      <c r="U48" s="14">
        <f t="shared" ca="1" si="16"/>
        <v>-41.13</v>
      </c>
      <c r="V48" s="14">
        <f t="shared" ca="1" si="16"/>
        <v>-41.51</v>
      </c>
      <c r="W48" s="14">
        <f t="shared" ca="1" si="16"/>
        <v>-43.204999999999998</v>
      </c>
      <c r="X48" s="14">
        <f t="shared" ca="1" si="16"/>
        <v>0</v>
      </c>
      <c r="Y48" s="14">
        <f t="shared" ca="1" si="16"/>
        <v>0</v>
      </c>
      <c r="Z48" s="14">
        <f t="shared" ca="1" si="16"/>
        <v>0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customHeight="1" outlineLevel="1" thickBot="1" x14ac:dyDescent="0.4">
      <c r="A49" s="5">
        <f t="shared" si="14"/>
        <v>0</v>
      </c>
      <c r="B49" s="5">
        <f t="shared" si="14"/>
        <v>1</v>
      </c>
      <c r="C49" s="5">
        <f t="shared" si="14"/>
        <v>0</v>
      </c>
      <c r="D49" s="5">
        <f t="shared" si="14"/>
        <v>0</v>
      </c>
      <c r="E49" s="6" t="str">
        <f t="shared" si="14"/>
        <v>See</v>
      </c>
      <c r="F49" s="14">
        <f t="shared" ca="1" si="15"/>
        <v>-5.0359999999999996</v>
      </c>
      <c r="G49" s="14">
        <f t="shared" ca="1" si="16"/>
        <v>-5.3879999999999999</v>
      </c>
      <c r="H49" s="14">
        <f t="shared" ca="1" si="16"/>
        <v>-5.7770000000000001</v>
      </c>
      <c r="I49" s="14">
        <f t="shared" ca="1" si="16"/>
        <v>-6.1609999999999996</v>
      </c>
      <c r="J49" s="14">
        <f t="shared" ca="1" si="16"/>
        <v>-6.5250000000000004</v>
      </c>
      <c r="K49" s="14">
        <f t="shared" ca="1" si="16"/>
        <v>-6.6120000000000001</v>
      </c>
      <c r="L49" s="14">
        <f t="shared" ca="1" si="16"/>
        <v>-6.6980000000000004</v>
      </c>
      <c r="M49" s="14">
        <f t="shared" ca="1" si="16"/>
        <v>-6.7809999999999997</v>
      </c>
      <c r="N49" s="14">
        <f t="shared" ca="1" si="16"/>
        <v>-6.8639999999999999</v>
      </c>
      <c r="O49" s="14">
        <f t="shared" ca="1" si="16"/>
        <v>-7.1749999999999998</v>
      </c>
      <c r="P49" s="14">
        <f t="shared" ca="1" si="16"/>
        <v>-7.4619999999999997</v>
      </c>
      <c r="Q49" s="14">
        <f t="shared" ca="1" si="16"/>
        <v>-7.7370000000000001</v>
      </c>
      <c r="R49" s="14">
        <f t="shared" ca="1" si="16"/>
        <v>-8.01</v>
      </c>
      <c r="S49" s="14">
        <f t="shared" ca="1" si="16"/>
        <v>-8.08</v>
      </c>
      <c r="T49" s="14">
        <f t="shared" ca="1" si="16"/>
        <v>-8.1519999999999992</v>
      </c>
      <c r="U49" s="14">
        <f t="shared" ca="1" si="16"/>
        <v>-8.2260000000000009</v>
      </c>
      <c r="V49" s="14">
        <f t="shared" ca="1" si="16"/>
        <v>-8.3019999999999996</v>
      </c>
      <c r="W49" s="14">
        <f t="shared" ca="1" si="16"/>
        <v>-8.641</v>
      </c>
      <c r="X49" s="14">
        <f t="shared" ca="1" si="16"/>
        <v>0</v>
      </c>
      <c r="Y49" s="14">
        <f t="shared" ca="1" si="16"/>
        <v>0</v>
      </c>
      <c r="Z49" s="14">
        <f t="shared" ca="1" si="16"/>
        <v>0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customHeight="1" outlineLevel="1" thickBot="1" x14ac:dyDescent="0.4">
      <c r="A50" s="5">
        <f t="shared" si="14"/>
        <v>0</v>
      </c>
      <c r="B50" s="5">
        <f t="shared" si="14"/>
        <v>7</v>
      </c>
      <c r="C50" s="5">
        <f t="shared" si="14"/>
        <v>0</v>
      </c>
      <c r="D50" s="5">
        <f t="shared" si="14"/>
        <v>0</v>
      </c>
      <c r="E50" s="6" t="str">
        <f t="shared" si="14"/>
        <v>Se7</v>
      </c>
      <c r="F50" s="14">
        <f t="shared" ca="1" si="15"/>
        <v>-35.251999999999995</v>
      </c>
      <c r="G50" s="14">
        <f t="shared" ca="1" si="16"/>
        <v>-37.716000000000001</v>
      </c>
      <c r="H50" s="14">
        <f t="shared" ca="1" si="16"/>
        <v>-40.439</v>
      </c>
      <c r="I50" s="14">
        <f t="shared" ca="1" si="16"/>
        <v>-43.126999999999995</v>
      </c>
      <c r="J50" s="14">
        <f t="shared" ca="1" si="16"/>
        <v>-45.675000000000004</v>
      </c>
      <c r="K50" s="14">
        <f t="shared" ca="1" si="16"/>
        <v>-46.283999999999999</v>
      </c>
      <c r="L50" s="14">
        <f t="shared" ca="1" si="16"/>
        <v>-46.886000000000003</v>
      </c>
      <c r="M50" s="14">
        <f t="shared" ca="1" si="16"/>
        <v>-47.466999999999999</v>
      </c>
      <c r="N50" s="14">
        <f t="shared" ca="1" si="16"/>
        <v>-48.048000000000002</v>
      </c>
      <c r="O50" s="14">
        <f t="shared" ca="1" si="16"/>
        <v>-50.225000000000001</v>
      </c>
      <c r="P50" s="14">
        <f t="shared" ca="1" si="16"/>
        <v>-52.233999999999995</v>
      </c>
      <c r="Q50" s="14">
        <f t="shared" ca="1" si="16"/>
        <v>-54.158999999999999</v>
      </c>
      <c r="R50" s="14">
        <f t="shared" ca="1" si="16"/>
        <v>-56.07</v>
      </c>
      <c r="S50" s="14">
        <f t="shared" ca="1" si="16"/>
        <v>-56.56</v>
      </c>
      <c r="T50" s="14">
        <f t="shared" ca="1" si="16"/>
        <v>-57.063999999999993</v>
      </c>
      <c r="U50" s="14">
        <f t="shared" ref="G50:BR54" ca="1" si="17">$A50*H.Ar + $B50*H.Se + $C50*H.Ge + $D50*H.Ga</f>
        <v>-57.582000000000008</v>
      </c>
      <c r="V50" s="14">
        <f t="shared" ca="1" si="17"/>
        <v>-58.113999999999997</v>
      </c>
      <c r="W50" s="14">
        <f t="shared" ca="1" si="17"/>
        <v>-60.487000000000002</v>
      </c>
      <c r="X50" s="14">
        <f t="shared" ca="1" si="17"/>
        <v>0</v>
      </c>
      <c r="Y50" s="14">
        <f t="shared" ca="1" si="17"/>
        <v>0</v>
      </c>
      <c r="Z50" s="14">
        <f t="shared" ca="1" si="17"/>
        <v>0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customHeight="1" outlineLevel="1" thickBot="1" x14ac:dyDescent="0.4">
      <c r="A51" s="5">
        <f t="shared" si="14"/>
        <v>0</v>
      </c>
      <c r="B51" s="5">
        <f t="shared" si="14"/>
        <v>8</v>
      </c>
      <c r="C51" s="5">
        <f t="shared" si="14"/>
        <v>0</v>
      </c>
      <c r="D51" s="5">
        <f t="shared" si="14"/>
        <v>0</v>
      </c>
      <c r="E51" s="6" t="str">
        <f t="shared" si="14"/>
        <v>Se8</v>
      </c>
      <c r="F51" s="14">
        <f t="shared" ca="1" si="15"/>
        <v>-40.287999999999997</v>
      </c>
      <c r="G51" s="14">
        <f t="shared" ca="1" si="17"/>
        <v>-43.103999999999999</v>
      </c>
      <c r="H51" s="14">
        <f t="shared" ca="1" si="17"/>
        <v>-46.216000000000001</v>
      </c>
      <c r="I51" s="14">
        <f t="shared" ca="1" si="17"/>
        <v>-49.287999999999997</v>
      </c>
      <c r="J51" s="14">
        <f t="shared" ca="1" si="17"/>
        <v>-52.2</v>
      </c>
      <c r="K51" s="14">
        <f t="shared" ca="1" si="17"/>
        <v>-52.896000000000001</v>
      </c>
      <c r="L51" s="14">
        <f t="shared" ca="1" si="17"/>
        <v>-53.584000000000003</v>
      </c>
      <c r="M51" s="14">
        <f t="shared" ca="1" si="17"/>
        <v>-54.247999999999998</v>
      </c>
      <c r="N51" s="14">
        <f t="shared" ca="1" si="17"/>
        <v>-54.911999999999999</v>
      </c>
      <c r="O51" s="14">
        <f t="shared" ca="1" si="17"/>
        <v>-57.4</v>
      </c>
      <c r="P51" s="14">
        <f t="shared" ca="1" si="17"/>
        <v>-59.695999999999998</v>
      </c>
      <c r="Q51" s="14">
        <f t="shared" ca="1" si="17"/>
        <v>-61.896000000000001</v>
      </c>
      <c r="R51" s="14">
        <f t="shared" ca="1" si="17"/>
        <v>-64.08</v>
      </c>
      <c r="S51" s="14">
        <f t="shared" ca="1" si="17"/>
        <v>-64.64</v>
      </c>
      <c r="T51" s="14">
        <f t="shared" ca="1" si="17"/>
        <v>-65.215999999999994</v>
      </c>
      <c r="U51" s="14">
        <f t="shared" ca="1" si="17"/>
        <v>-65.808000000000007</v>
      </c>
      <c r="V51" s="14">
        <f t="shared" ca="1" si="17"/>
        <v>-66.415999999999997</v>
      </c>
      <c r="W51" s="14">
        <f t="shared" ca="1" si="17"/>
        <v>-69.128</v>
      </c>
      <c r="X51" s="14">
        <f t="shared" ca="1" si="17"/>
        <v>0</v>
      </c>
      <c r="Y51" s="14">
        <f t="shared" ca="1" si="17"/>
        <v>0</v>
      </c>
      <c r="Z51" s="14">
        <f t="shared" ca="1" si="17"/>
        <v>0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customHeight="1" outlineLevel="1" thickBot="1" x14ac:dyDescent="0.4">
      <c r="A52" s="5">
        <f t="shared" si="14"/>
        <v>0</v>
      </c>
      <c r="B52" s="5">
        <f t="shared" si="14"/>
        <v>2</v>
      </c>
      <c r="C52" s="5">
        <f t="shared" si="14"/>
        <v>0</v>
      </c>
      <c r="D52" s="5">
        <f t="shared" si="14"/>
        <v>0</v>
      </c>
      <c r="E52" s="6" t="str">
        <f t="shared" si="14"/>
        <v>Se2</v>
      </c>
      <c r="F52" s="14">
        <f t="shared" ca="1" si="15"/>
        <v>-10.071999999999999</v>
      </c>
      <c r="G52" s="14">
        <f t="shared" ca="1" si="17"/>
        <v>-10.776</v>
      </c>
      <c r="H52" s="14">
        <f t="shared" ca="1" si="17"/>
        <v>-11.554</v>
      </c>
      <c r="I52" s="14">
        <f t="shared" ca="1" si="17"/>
        <v>-12.321999999999999</v>
      </c>
      <c r="J52" s="14">
        <f t="shared" ca="1" si="17"/>
        <v>-13.05</v>
      </c>
      <c r="K52" s="14">
        <f t="shared" ca="1" si="17"/>
        <v>-13.224</v>
      </c>
      <c r="L52" s="14">
        <f t="shared" ca="1" si="17"/>
        <v>-13.396000000000001</v>
      </c>
      <c r="M52" s="14">
        <f t="shared" ca="1" si="17"/>
        <v>-13.561999999999999</v>
      </c>
      <c r="N52" s="14">
        <f t="shared" ca="1" si="17"/>
        <v>-13.728</v>
      </c>
      <c r="O52" s="14">
        <f t="shared" ca="1" si="17"/>
        <v>-14.35</v>
      </c>
      <c r="P52" s="14">
        <f t="shared" ca="1" si="17"/>
        <v>-14.923999999999999</v>
      </c>
      <c r="Q52" s="14">
        <f t="shared" ca="1" si="17"/>
        <v>-15.474</v>
      </c>
      <c r="R52" s="14">
        <f t="shared" ca="1" si="17"/>
        <v>-16.02</v>
      </c>
      <c r="S52" s="14">
        <f t="shared" ca="1" si="17"/>
        <v>-16.16</v>
      </c>
      <c r="T52" s="14">
        <f t="shared" ca="1" si="17"/>
        <v>-16.303999999999998</v>
      </c>
      <c r="U52" s="14">
        <f t="shared" ca="1" si="17"/>
        <v>-16.452000000000002</v>
      </c>
      <c r="V52" s="14">
        <f t="shared" ca="1" si="17"/>
        <v>-16.603999999999999</v>
      </c>
      <c r="W52" s="14">
        <f t="shared" ca="1" si="17"/>
        <v>-17.282</v>
      </c>
      <c r="X52" s="14">
        <f t="shared" ca="1" si="17"/>
        <v>0</v>
      </c>
      <c r="Y52" s="14">
        <f t="shared" ca="1" si="17"/>
        <v>0</v>
      </c>
      <c r="Z52" s="14">
        <f t="shared" ca="1" si="17"/>
        <v>0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customHeight="1" outlineLevel="1" thickBot="1" x14ac:dyDescent="0.4">
      <c r="A53" s="5">
        <f t="shared" si="14"/>
        <v>0</v>
      </c>
      <c r="B53" s="5">
        <f t="shared" si="14"/>
        <v>1</v>
      </c>
      <c r="C53" s="5">
        <f t="shared" si="14"/>
        <v>0</v>
      </c>
      <c r="D53" s="5">
        <f t="shared" si="14"/>
        <v>0</v>
      </c>
      <c r="E53" s="6" t="str">
        <f t="shared" si="14"/>
        <v>Se</v>
      </c>
      <c r="F53" s="14">
        <f t="shared" ca="1" si="15"/>
        <v>-5.0359999999999996</v>
      </c>
      <c r="G53" s="14">
        <f t="shared" ca="1" si="17"/>
        <v>-5.3879999999999999</v>
      </c>
      <c r="H53" s="14">
        <f t="shared" ca="1" si="17"/>
        <v>-5.7770000000000001</v>
      </c>
      <c r="I53" s="14">
        <f t="shared" ca="1" si="17"/>
        <v>-6.1609999999999996</v>
      </c>
      <c r="J53" s="14">
        <f t="shared" ca="1" si="17"/>
        <v>-6.5250000000000004</v>
      </c>
      <c r="K53" s="14">
        <f t="shared" ca="1" si="17"/>
        <v>-6.6120000000000001</v>
      </c>
      <c r="L53" s="14">
        <f t="shared" ca="1" si="17"/>
        <v>-6.6980000000000004</v>
      </c>
      <c r="M53" s="14">
        <f t="shared" ca="1" si="17"/>
        <v>-6.7809999999999997</v>
      </c>
      <c r="N53" s="14">
        <f t="shared" ca="1" si="17"/>
        <v>-6.8639999999999999</v>
      </c>
      <c r="O53" s="14">
        <f t="shared" ca="1" si="17"/>
        <v>-7.1749999999999998</v>
      </c>
      <c r="P53" s="14">
        <f t="shared" ca="1" si="17"/>
        <v>-7.4619999999999997</v>
      </c>
      <c r="Q53" s="14">
        <f t="shared" ca="1" si="17"/>
        <v>-7.7370000000000001</v>
      </c>
      <c r="R53" s="14">
        <f t="shared" ca="1" si="17"/>
        <v>-8.01</v>
      </c>
      <c r="S53" s="14">
        <f t="shared" ca="1" si="17"/>
        <v>-8.08</v>
      </c>
      <c r="T53" s="14">
        <f t="shared" ca="1" si="17"/>
        <v>-8.1519999999999992</v>
      </c>
      <c r="U53" s="14">
        <f t="shared" ca="1" si="17"/>
        <v>-8.2260000000000009</v>
      </c>
      <c r="V53" s="14">
        <f t="shared" ca="1" si="17"/>
        <v>-8.3019999999999996</v>
      </c>
      <c r="W53" s="14">
        <f t="shared" ca="1" si="17"/>
        <v>-8.641</v>
      </c>
      <c r="X53" s="14">
        <f t="shared" ca="1" si="17"/>
        <v>0</v>
      </c>
      <c r="Y53" s="14">
        <f t="shared" ca="1" si="17"/>
        <v>0</v>
      </c>
      <c r="Z53" s="14">
        <f t="shared" ca="1" si="17"/>
        <v>0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customHeight="1" outlineLevel="1" thickBot="1" x14ac:dyDescent="0.4">
      <c r="A54" s="5">
        <f t="shared" si="14"/>
        <v>1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 t="str">
        <f t="shared" si="14"/>
        <v>Ar</v>
      </c>
      <c r="F54" s="14">
        <f t="shared" ca="1" si="15"/>
        <v>-18.62</v>
      </c>
      <c r="G54" s="14">
        <f t="shared" ca="1" si="17"/>
        <v>-18.63</v>
      </c>
      <c r="H54" s="14">
        <f t="shared" ca="1" si="17"/>
        <v>-18.72</v>
      </c>
      <c r="I54" s="14">
        <f t="shared" ca="1" si="17"/>
        <v>-18.84</v>
      </c>
      <c r="J54" s="14">
        <f t="shared" ca="1" si="17"/>
        <v>-18.97</v>
      </c>
      <c r="K54" s="14">
        <f t="shared" ca="1" si="17"/>
        <v>-19.010000000000002</v>
      </c>
      <c r="L54" s="14">
        <f t="shared" ca="1" si="17"/>
        <v>-19.05</v>
      </c>
      <c r="M54" s="14">
        <f t="shared" ca="1" si="17"/>
        <v>-19.09</v>
      </c>
      <c r="N54" s="14">
        <f t="shared" ca="1" si="17"/>
        <v>-19.13</v>
      </c>
      <c r="O54" s="14">
        <f t="shared" ca="1" si="17"/>
        <v>-19.3</v>
      </c>
      <c r="P54" s="14">
        <f t="shared" ca="1" si="17"/>
        <v>-19.47</v>
      </c>
      <c r="Q54" s="14">
        <f t="shared" ca="1" si="17"/>
        <v>-19.63</v>
      </c>
      <c r="R54" s="14">
        <f t="shared" ca="1" si="17"/>
        <v>-19.79</v>
      </c>
      <c r="S54" s="14">
        <f t="shared" ca="1" si="17"/>
        <v>-19.829999999999998</v>
      </c>
      <c r="T54" s="14">
        <f t="shared" ref="G54:BR58" ca="1" si="18">$A54*H.Ar + $B54*H.Se + $C54*H.Ge + $D54*H.Ga</f>
        <v>-19.87</v>
      </c>
      <c r="U54" s="14">
        <f t="shared" ca="1" si="18"/>
        <v>-19.920000000000002</v>
      </c>
      <c r="V54" s="14">
        <f t="shared" ca="1" si="18"/>
        <v>-19.96</v>
      </c>
      <c r="W54" s="14">
        <f t="shared" ca="1" si="18"/>
        <v>-20.14</v>
      </c>
      <c r="X54" s="14">
        <f t="shared" ca="1" si="18"/>
        <v>0</v>
      </c>
      <c r="Y54" s="14">
        <f t="shared" ca="1" si="18"/>
        <v>0</v>
      </c>
      <c r="Z54" s="14">
        <f t="shared" ca="1" si="18"/>
        <v>0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customHeight="1" outlineLevel="1" thickBot="1" x14ac:dyDescent="0.4">
      <c r="A55" s="5">
        <f t="shared" si="14"/>
        <v>0</v>
      </c>
      <c r="B55" s="5">
        <f t="shared" si="14"/>
        <v>1</v>
      </c>
      <c r="C55" s="5">
        <f t="shared" si="14"/>
        <v>0</v>
      </c>
      <c r="D55" s="5">
        <f t="shared" si="14"/>
        <v>2</v>
      </c>
      <c r="E55" s="6" t="str">
        <f t="shared" si="14"/>
        <v>Ga2Se</v>
      </c>
      <c r="F55" s="14">
        <f t="shared" ca="1" si="15"/>
        <v>-18.27</v>
      </c>
      <c r="G55" s="14">
        <f t="shared" ca="1" si="18"/>
        <v>-19.606000000000002</v>
      </c>
      <c r="H55" s="14">
        <f t="shared" ca="1" si="18"/>
        <v>-20.873000000000001</v>
      </c>
      <c r="I55" s="14">
        <f t="shared" ca="1" si="18"/>
        <v>-22.045000000000002</v>
      </c>
      <c r="J55" s="14">
        <f t="shared" ca="1" si="18"/>
        <v>-23.134999999999998</v>
      </c>
      <c r="K55" s="14">
        <f t="shared" ca="1" si="18"/>
        <v>-23.404000000000003</v>
      </c>
      <c r="L55" s="14">
        <f t="shared" ca="1" si="18"/>
        <v>-23.672000000000001</v>
      </c>
      <c r="M55" s="14">
        <f t="shared" ca="1" si="18"/>
        <v>-23.945</v>
      </c>
      <c r="N55" s="14">
        <f t="shared" ca="1" si="18"/>
        <v>-24.224</v>
      </c>
      <c r="O55" s="14">
        <f t="shared" ca="1" si="18"/>
        <v>-25.437000000000001</v>
      </c>
      <c r="P55" s="14">
        <f t="shared" ca="1" si="18"/>
        <v>-26.795999999999999</v>
      </c>
      <c r="Q55" s="14">
        <f t="shared" ca="1" si="18"/>
        <v>-28.177</v>
      </c>
      <c r="R55" s="14">
        <f t="shared" ca="1" si="18"/>
        <v>-29.490000000000002</v>
      </c>
      <c r="S55" s="14">
        <f t="shared" ca="1" si="18"/>
        <v>-29.799999999999997</v>
      </c>
      <c r="T55" s="14">
        <f t="shared" ca="1" si="18"/>
        <v>-30.112000000000002</v>
      </c>
      <c r="U55" s="14">
        <f t="shared" ca="1" si="18"/>
        <v>-30.426000000000002</v>
      </c>
      <c r="V55" s="14">
        <f t="shared" ca="1" si="18"/>
        <v>-30.722000000000001</v>
      </c>
      <c r="W55" s="14">
        <f t="shared" ca="1" si="18"/>
        <v>-31.860999999999997</v>
      </c>
      <c r="X55" s="14">
        <f t="shared" ca="1" si="18"/>
        <v>0</v>
      </c>
      <c r="Y55" s="14">
        <f t="shared" ca="1" si="18"/>
        <v>0</v>
      </c>
      <c r="Z55" s="14">
        <f t="shared" ca="1" si="18"/>
        <v>0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1</v>
      </c>
      <c r="E56" s="6" t="str">
        <f t="shared" si="19"/>
        <v>(l)Ga[l]</v>
      </c>
      <c r="F56" s="14">
        <f t="shared" ref="F56:U65" ca="1" si="20">$A56*H.Ar + $B56*H.Se + $C56*H.Ge + $D56*H.Ga</f>
        <v>-6.617</v>
      </c>
      <c r="G56" s="14">
        <f t="shared" ca="1" si="20"/>
        <v>-7.109</v>
      </c>
      <c r="H56" s="14">
        <f t="shared" ca="1" si="20"/>
        <v>-7.548</v>
      </c>
      <c r="I56" s="14">
        <f t="shared" ca="1" si="20"/>
        <v>-7.9420000000000002</v>
      </c>
      <c r="J56" s="14">
        <f t="shared" ca="1" si="20"/>
        <v>-8.3049999999999997</v>
      </c>
      <c r="K56" s="14">
        <f t="shared" ca="1" si="20"/>
        <v>-8.3960000000000008</v>
      </c>
      <c r="L56" s="14">
        <f t="shared" ca="1" si="20"/>
        <v>-8.4870000000000001</v>
      </c>
      <c r="M56" s="14">
        <f t="shared" ca="1" si="20"/>
        <v>-8.5820000000000007</v>
      </c>
      <c r="N56" s="14">
        <f t="shared" ca="1" si="20"/>
        <v>-8.68</v>
      </c>
      <c r="O56" s="14">
        <f t="shared" ca="1" si="20"/>
        <v>-9.1310000000000002</v>
      </c>
      <c r="P56" s="14">
        <f t="shared" ca="1" si="20"/>
        <v>-9.6669999999999998</v>
      </c>
      <c r="Q56" s="14">
        <f t="shared" ca="1" si="20"/>
        <v>-10.220000000000001</v>
      </c>
      <c r="R56" s="14">
        <f t="shared" ca="1" si="20"/>
        <v>-10.74</v>
      </c>
      <c r="S56" s="14">
        <f t="shared" ca="1" si="20"/>
        <v>-10.86</v>
      </c>
      <c r="T56" s="14">
        <f t="shared" ca="1" si="20"/>
        <v>-10.98</v>
      </c>
      <c r="U56" s="14">
        <f t="shared" ca="1" si="20"/>
        <v>-11.1</v>
      </c>
      <c r="V56" s="14">
        <f t="shared" ca="1" si="18"/>
        <v>-11.21</v>
      </c>
      <c r="W56" s="14">
        <f t="shared" ca="1" si="18"/>
        <v>-11.61</v>
      </c>
      <c r="X56" s="14">
        <f t="shared" ca="1" si="18"/>
        <v>0</v>
      </c>
      <c r="Y56" s="14">
        <f t="shared" ca="1" si="18"/>
        <v>0</v>
      </c>
      <c r="Z56" s="14">
        <f t="shared" ca="1" si="18"/>
        <v>0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1</v>
      </c>
      <c r="D57" s="5">
        <f t="shared" si="19"/>
        <v>0</v>
      </c>
      <c r="E57" s="6" t="str">
        <f t="shared" si="19"/>
        <v>(l)Ge[l]</v>
      </c>
      <c r="F57" s="14">
        <f t="shared" ca="1" si="20"/>
        <v>-28.99</v>
      </c>
      <c r="G57" s="14">
        <f t="shared" ca="1" si="18"/>
        <v>-24.4</v>
      </c>
      <c r="H57" s="14">
        <f t="shared" ca="1" si="18"/>
        <v>-21.4</v>
      </c>
      <c r="I57" s="14">
        <f t="shared" ca="1" si="18"/>
        <v>-19.32</v>
      </c>
      <c r="J57" s="14">
        <f t="shared" ca="1" si="18"/>
        <v>-17.8</v>
      </c>
      <c r="K57" s="14">
        <f t="shared" ca="1" si="18"/>
        <v>-17.48</v>
      </c>
      <c r="L57" s="14">
        <f t="shared" ca="1" si="18"/>
        <v>-17.190000000000001</v>
      </c>
      <c r="M57" s="14">
        <f t="shared" ca="1" si="18"/>
        <v>-16.91</v>
      </c>
      <c r="N57" s="14">
        <f t="shared" ca="1" si="18"/>
        <v>-16.649999999999999</v>
      </c>
      <c r="O57" s="14">
        <f t="shared" ca="1" si="18"/>
        <v>-15.75</v>
      </c>
      <c r="P57" s="14">
        <f t="shared" ca="1" si="18"/>
        <v>-15.02</v>
      </c>
      <c r="Q57" s="14">
        <f t="shared" ca="1" si="18"/>
        <v>-14.44</v>
      </c>
      <c r="R57" s="14">
        <f t="shared" ca="1" si="18"/>
        <v>-13.94</v>
      </c>
      <c r="S57" s="14">
        <f t="shared" ca="1" si="18"/>
        <v>-13.83</v>
      </c>
      <c r="T57" s="14">
        <f t="shared" ca="1" si="18"/>
        <v>-13.71</v>
      </c>
      <c r="U57" s="14">
        <f t="shared" ca="1" si="18"/>
        <v>-13.6</v>
      </c>
      <c r="V57" s="14">
        <f t="shared" ca="1" si="18"/>
        <v>-13.48</v>
      </c>
      <c r="W57" s="14">
        <f t="shared" ca="1" si="18"/>
        <v>-13</v>
      </c>
      <c r="X57" s="14">
        <f t="shared" ca="1" si="18"/>
        <v>0</v>
      </c>
      <c r="Y57" s="14">
        <f t="shared" ca="1" si="18"/>
        <v>0</v>
      </c>
      <c r="Z57" s="14">
        <f t="shared" ca="1" si="18"/>
        <v>0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customHeight="1" outlineLevel="1" thickBot="1" x14ac:dyDescent="0.4">
      <c r="A58" s="5">
        <f t="shared" si="19"/>
        <v>0</v>
      </c>
      <c r="B58" s="5">
        <f t="shared" si="19"/>
        <v>1</v>
      </c>
      <c r="C58" s="5">
        <f t="shared" si="19"/>
        <v>0</v>
      </c>
      <c r="D58" s="5">
        <f t="shared" si="19"/>
        <v>0</v>
      </c>
      <c r="E58" s="6" t="str">
        <f t="shared" si="19"/>
        <v>(l)Se[l]</v>
      </c>
      <c r="F58" s="14">
        <f t="shared" ca="1" si="20"/>
        <v>-5.0359999999999996</v>
      </c>
      <c r="G58" s="14">
        <f t="shared" ca="1" si="18"/>
        <v>-5.3879999999999999</v>
      </c>
      <c r="H58" s="14">
        <f t="shared" ca="1" si="18"/>
        <v>-5.7770000000000001</v>
      </c>
      <c r="I58" s="14">
        <f t="shared" ca="1" si="18"/>
        <v>-6.1609999999999996</v>
      </c>
      <c r="J58" s="14">
        <f t="shared" ca="1" si="18"/>
        <v>-6.5250000000000004</v>
      </c>
      <c r="K58" s="14">
        <f t="shared" ca="1" si="18"/>
        <v>-6.6120000000000001</v>
      </c>
      <c r="L58" s="14">
        <f t="shared" ca="1" si="18"/>
        <v>-6.6980000000000004</v>
      </c>
      <c r="M58" s="14">
        <f t="shared" ca="1" si="18"/>
        <v>-6.7809999999999997</v>
      </c>
      <c r="N58" s="14">
        <f t="shared" ca="1" si="18"/>
        <v>-6.8639999999999999</v>
      </c>
      <c r="O58" s="14">
        <f t="shared" ca="1" si="18"/>
        <v>-7.1749999999999998</v>
      </c>
      <c r="P58" s="14">
        <f t="shared" ca="1" si="18"/>
        <v>-7.4619999999999997</v>
      </c>
      <c r="Q58" s="14">
        <f t="shared" ca="1" si="18"/>
        <v>-7.7370000000000001</v>
      </c>
      <c r="R58" s="14">
        <f t="shared" ca="1" si="18"/>
        <v>-8.01</v>
      </c>
      <c r="S58" s="14">
        <f t="shared" ca="1" si="18"/>
        <v>-8.08</v>
      </c>
      <c r="T58" s="14">
        <f t="shared" ca="1" si="18"/>
        <v>-8.1519999999999992</v>
      </c>
      <c r="U58" s="14">
        <f t="shared" ca="1" si="18"/>
        <v>-8.2260000000000009</v>
      </c>
      <c r="V58" s="14">
        <f t="shared" ca="1" si="18"/>
        <v>-8.3019999999999996</v>
      </c>
      <c r="W58" s="14">
        <f t="shared" ca="1" si="18"/>
        <v>-8.641</v>
      </c>
      <c r="X58" s="14">
        <f t="shared" ca="1" si="18"/>
        <v>0</v>
      </c>
      <c r="Y58" s="14">
        <f t="shared" ca="1" si="18"/>
        <v>0</v>
      </c>
      <c r="Z58" s="14">
        <f t="shared" ca="1" si="18"/>
        <v>0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customHeight="1" outlineLevel="1" thickBot="1" x14ac:dyDescent="0.4">
      <c r="A59" s="5">
        <f t="shared" si="19"/>
        <v>0</v>
      </c>
      <c r="B59" s="5">
        <f t="shared" si="19"/>
        <v>1</v>
      </c>
      <c r="C59" s="5">
        <f t="shared" si="19"/>
        <v>1</v>
      </c>
      <c r="D59" s="5">
        <f t="shared" si="19"/>
        <v>0</v>
      </c>
      <c r="E59" s="6" t="str">
        <f t="shared" si="19"/>
        <v>(1)GeSe[l]</v>
      </c>
      <c r="F59" s="14">
        <f t="shared" ca="1" si="20"/>
        <v>-34.025999999999996</v>
      </c>
      <c r="G59" s="14">
        <f t="shared" ca="1" si="21"/>
        <v>-29.787999999999997</v>
      </c>
      <c r="H59" s="14">
        <f t="shared" ca="1" si="21"/>
        <v>-27.177</v>
      </c>
      <c r="I59" s="14">
        <f t="shared" ca="1" si="21"/>
        <v>-25.481000000000002</v>
      </c>
      <c r="J59" s="14">
        <f t="shared" ca="1" si="21"/>
        <v>-24.325000000000003</v>
      </c>
      <c r="K59" s="14">
        <f t="shared" ca="1" si="21"/>
        <v>-24.091999999999999</v>
      </c>
      <c r="L59" s="14">
        <f t="shared" ca="1" si="21"/>
        <v>-23.888000000000002</v>
      </c>
      <c r="M59" s="14">
        <f t="shared" ca="1" si="21"/>
        <v>-23.690999999999999</v>
      </c>
      <c r="N59" s="14">
        <f t="shared" ca="1" si="21"/>
        <v>-23.513999999999999</v>
      </c>
      <c r="O59" s="14">
        <f t="shared" ca="1" si="21"/>
        <v>-22.925000000000001</v>
      </c>
      <c r="P59" s="14">
        <f t="shared" ca="1" si="21"/>
        <v>-22.481999999999999</v>
      </c>
      <c r="Q59" s="14">
        <f t="shared" ca="1" si="21"/>
        <v>-22.177</v>
      </c>
      <c r="R59" s="14">
        <f t="shared" ca="1" si="21"/>
        <v>-21.95</v>
      </c>
      <c r="S59" s="14">
        <f t="shared" ca="1" si="21"/>
        <v>-21.91</v>
      </c>
      <c r="T59" s="14">
        <f t="shared" ca="1" si="21"/>
        <v>-21.862000000000002</v>
      </c>
      <c r="U59" s="14">
        <f t="shared" ca="1" si="21"/>
        <v>-21.826000000000001</v>
      </c>
      <c r="V59" s="14">
        <f t="shared" ca="1" si="21"/>
        <v>-21.782</v>
      </c>
      <c r="W59" s="14">
        <f t="shared" ca="1" si="21"/>
        <v>-21.640999999999998</v>
      </c>
      <c r="X59" s="14">
        <f t="shared" ca="1" si="21"/>
        <v>0</v>
      </c>
      <c r="Y59" s="14">
        <f t="shared" ca="1" si="21"/>
        <v>0</v>
      </c>
      <c r="Z59" s="14">
        <f t="shared" ca="1" si="21"/>
        <v>0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customHeight="1" outlineLevel="1" thickBot="1" x14ac:dyDescent="0.4">
      <c r="A60" s="5">
        <f t="shared" si="19"/>
        <v>1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 t="str">
        <f t="shared" si="19"/>
        <v>H (Ar)</v>
      </c>
      <c r="F60" s="14">
        <f t="shared" ca="1" si="20"/>
        <v>-18.62</v>
      </c>
      <c r="G60" s="14">
        <f t="shared" ca="1" si="21"/>
        <v>-18.63</v>
      </c>
      <c r="H60" s="14">
        <f t="shared" ca="1" si="21"/>
        <v>-18.72</v>
      </c>
      <c r="I60" s="14">
        <f t="shared" ca="1" si="21"/>
        <v>-18.84</v>
      </c>
      <c r="J60" s="14">
        <f t="shared" ca="1" si="21"/>
        <v>-18.97</v>
      </c>
      <c r="K60" s="14">
        <f t="shared" ca="1" si="21"/>
        <v>-19.010000000000002</v>
      </c>
      <c r="L60" s="14">
        <f t="shared" ca="1" si="21"/>
        <v>-19.05</v>
      </c>
      <c r="M60" s="14">
        <f t="shared" ca="1" si="21"/>
        <v>-19.09</v>
      </c>
      <c r="N60" s="14">
        <f t="shared" ca="1" si="21"/>
        <v>-19.13</v>
      </c>
      <c r="O60" s="14">
        <f t="shared" ca="1" si="21"/>
        <v>-19.3</v>
      </c>
      <c r="P60" s="14">
        <f t="shared" ca="1" si="21"/>
        <v>-19.47</v>
      </c>
      <c r="Q60" s="14">
        <f t="shared" ca="1" si="21"/>
        <v>-19.63</v>
      </c>
      <c r="R60" s="14">
        <f t="shared" ca="1" si="21"/>
        <v>-19.79</v>
      </c>
      <c r="S60" s="14">
        <f t="shared" ca="1" si="21"/>
        <v>-19.829999999999998</v>
      </c>
      <c r="T60" s="14">
        <f t="shared" ca="1" si="21"/>
        <v>-19.87</v>
      </c>
      <c r="U60" s="14">
        <f t="shared" ca="1" si="21"/>
        <v>-19.920000000000002</v>
      </c>
      <c r="V60" s="14">
        <f t="shared" ca="1" si="21"/>
        <v>-19.96</v>
      </c>
      <c r="W60" s="14">
        <f t="shared" ca="1" si="21"/>
        <v>-20.14</v>
      </c>
      <c r="X60" s="14">
        <f t="shared" ca="1" si="21"/>
        <v>0</v>
      </c>
      <c r="Y60" s="14">
        <f t="shared" ca="1" si="21"/>
        <v>0</v>
      </c>
      <c r="Z60" s="14">
        <f t="shared" ca="1" si="21"/>
        <v>0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1</v>
      </c>
      <c r="E61" s="6" t="str">
        <f t="shared" si="19"/>
        <v>H (Ga)</v>
      </c>
      <c r="F61" s="14">
        <f t="shared" ca="1" si="20"/>
        <v>-6.617</v>
      </c>
      <c r="G61" s="14">
        <f t="shared" ca="1" si="21"/>
        <v>-7.109</v>
      </c>
      <c r="H61" s="14">
        <f t="shared" ca="1" si="21"/>
        <v>-7.548</v>
      </c>
      <c r="I61" s="14">
        <f t="shared" ca="1" si="21"/>
        <v>-7.9420000000000002</v>
      </c>
      <c r="J61" s="14">
        <f t="shared" ca="1" si="21"/>
        <v>-8.3049999999999997</v>
      </c>
      <c r="K61" s="14">
        <f t="shared" ca="1" si="21"/>
        <v>-8.3960000000000008</v>
      </c>
      <c r="L61" s="14">
        <f t="shared" ca="1" si="21"/>
        <v>-8.4870000000000001</v>
      </c>
      <c r="M61" s="14">
        <f t="shared" ca="1" si="21"/>
        <v>-8.5820000000000007</v>
      </c>
      <c r="N61" s="14">
        <f t="shared" ca="1" si="21"/>
        <v>-8.68</v>
      </c>
      <c r="O61" s="14">
        <f t="shared" ca="1" si="21"/>
        <v>-9.1310000000000002</v>
      </c>
      <c r="P61" s="14">
        <f t="shared" ca="1" si="21"/>
        <v>-9.6669999999999998</v>
      </c>
      <c r="Q61" s="14">
        <f t="shared" ca="1" si="21"/>
        <v>-10.220000000000001</v>
      </c>
      <c r="R61" s="14">
        <f t="shared" ca="1" si="21"/>
        <v>-10.74</v>
      </c>
      <c r="S61" s="14">
        <f t="shared" ca="1" si="21"/>
        <v>-10.86</v>
      </c>
      <c r="T61" s="14">
        <f t="shared" ca="1" si="21"/>
        <v>-10.98</v>
      </c>
      <c r="U61" s="14">
        <f t="shared" ca="1" si="21"/>
        <v>-11.1</v>
      </c>
      <c r="V61" s="14">
        <f t="shared" ca="1" si="21"/>
        <v>-11.21</v>
      </c>
      <c r="W61" s="14">
        <f t="shared" ca="1" si="21"/>
        <v>-11.61</v>
      </c>
      <c r="X61" s="14">
        <f t="shared" ca="1" si="21"/>
        <v>0</v>
      </c>
      <c r="Y61" s="14">
        <f t="shared" ca="1" si="21"/>
        <v>0</v>
      </c>
      <c r="Z61" s="14">
        <f t="shared" ca="1" si="21"/>
        <v>0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1</v>
      </c>
      <c r="D62" s="5">
        <f t="shared" si="19"/>
        <v>0</v>
      </c>
      <c r="E62" s="6" t="str">
        <f t="shared" si="19"/>
        <v>H (Ge)</v>
      </c>
      <c r="F62" s="14">
        <f t="shared" ca="1" si="20"/>
        <v>-28.99</v>
      </c>
      <c r="G62" s="14">
        <f t="shared" ca="1" si="21"/>
        <v>-24.4</v>
      </c>
      <c r="H62" s="14">
        <f t="shared" ca="1" si="21"/>
        <v>-21.4</v>
      </c>
      <c r="I62" s="14">
        <f t="shared" ca="1" si="21"/>
        <v>-19.32</v>
      </c>
      <c r="J62" s="14">
        <f t="shared" ca="1" si="21"/>
        <v>-17.8</v>
      </c>
      <c r="K62" s="14">
        <f t="shared" ca="1" si="21"/>
        <v>-17.48</v>
      </c>
      <c r="L62" s="14">
        <f t="shared" ca="1" si="21"/>
        <v>-17.190000000000001</v>
      </c>
      <c r="M62" s="14">
        <f t="shared" ca="1" si="21"/>
        <v>-16.91</v>
      </c>
      <c r="N62" s="14">
        <f t="shared" ca="1" si="21"/>
        <v>-16.649999999999999</v>
      </c>
      <c r="O62" s="14">
        <f t="shared" ca="1" si="21"/>
        <v>-15.75</v>
      </c>
      <c r="P62" s="14">
        <f t="shared" ca="1" si="21"/>
        <v>-15.02</v>
      </c>
      <c r="Q62" s="14">
        <f t="shared" ca="1" si="21"/>
        <v>-14.44</v>
      </c>
      <c r="R62" s="14">
        <f t="shared" ca="1" si="21"/>
        <v>-13.94</v>
      </c>
      <c r="S62" s="14">
        <f t="shared" ca="1" si="21"/>
        <v>-13.83</v>
      </c>
      <c r="T62" s="14">
        <f t="shared" ca="1" si="21"/>
        <v>-13.71</v>
      </c>
      <c r="U62" s="14">
        <f t="shared" ca="1" si="21"/>
        <v>-13.6</v>
      </c>
      <c r="V62" s="14">
        <f t="shared" ca="1" si="21"/>
        <v>-13.48</v>
      </c>
      <c r="W62" s="14">
        <f t="shared" ca="1" si="21"/>
        <v>-13</v>
      </c>
      <c r="X62" s="14">
        <f t="shared" ca="1" si="21"/>
        <v>0</v>
      </c>
      <c r="Y62" s="14">
        <f t="shared" ca="1" si="21"/>
        <v>0</v>
      </c>
      <c r="Z62" s="14">
        <f t="shared" ca="1" si="21"/>
        <v>0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customHeight="1" outlineLevel="1" thickBot="1" x14ac:dyDescent="0.4">
      <c r="A63" s="5">
        <f t="shared" si="19"/>
        <v>0</v>
      </c>
      <c r="B63" s="5">
        <f t="shared" si="19"/>
        <v>1</v>
      </c>
      <c r="C63" s="5">
        <f t="shared" si="19"/>
        <v>0</v>
      </c>
      <c r="D63" s="5">
        <f t="shared" si="19"/>
        <v>0</v>
      </c>
      <c r="E63" s="6" t="str">
        <f t="shared" si="19"/>
        <v>H (Se)</v>
      </c>
      <c r="F63" s="14">
        <f t="shared" ca="1" si="20"/>
        <v>-5.0359999999999996</v>
      </c>
      <c r="G63" s="14">
        <f t="shared" ca="1" si="22"/>
        <v>-5.3879999999999999</v>
      </c>
      <c r="H63" s="14">
        <f t="shared" ca="1" si="22"/>
        <v>-5.7770000000000001</v>
      </c>
      <c r="I63" s="14">
        <f t="shared" ca="1" si="22"/>
        <v>-6.1609999999999996</v>
      </c>
      <c r="J63" s="14">
        <f t="shared" ca="1" si="22"/>
        <v>-6.5250000000000004</v>
      </c>
      <c r="K63" s="14">
        <f t="shared" ca="1" si="22"/>
        <v>-6.6120000000000001</v>
      </c>
      <c r="L63" s="14">
        <f t="shared" ca="1" si="22"/>
        <v>-6.6980000000000004</v>
      </c>
      <c r="M63" s="14">
        <f t="shared" ca="1" si="22"/>
        <v>-6.7809999999999997</v>
      </c>
      <c r="N63" s="14">
        <f t="shared" ca="1" si="22"/>
        <v>-6.8639999999999999</v>
      </c>
      <c r="O63" s="14">
        <f t="shared" ca="1" si="22"/>
        <v>-7.1749999999999998</v>
      </c>
      <c r="P63" s="14">
        <f t="shared" ca="1" si="22"/>
        <v>-7.4619999999999997</v>
      </c>
      <c r="Q63" s="14">
        <f t="shared" ca="1" si="22"/>
        <v>-7.7370000000000001</v>
      </c>
      <c r="R63" s="14">
        <f t="shared" ca="1" si="22"/>
        <v>-8.01</v>
      </c>
      <c r="S63" s="14">
        <f t="shared" ca="1" si="22"/>
        <v>-8.08</v>
      </c>
      <c r="T63" s="14">
        <f t="shared" ca="1" si="22"/>
        <v>-8.1519999999999992</v>
      </c>
      <c r="U63" s="14">
        <f t="shared" ca="1" si="22"/>
        <v>-8.2260000000000009</v>
      </c>
      <c r="V63" s="14">
        <f t="shared" ca="1" si="22"/>
        <v>-8.3019999999999996</v>
      </c>
      <c r="W63" s="14">
        <f t="shared" ca="1" si="22"/>
        <v>-8.641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4.166666666666667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Temperature,K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554</v>
      </c>
      <c r="L79" s="3">
        <f t="shared" si="30"/>
        <v>570.5</v>
      </c>
      <c r="M79" s="3">
        <f t="shared" si="30"/>
        <v>587</v>
      </c>
      <c r="N79" s="3">
        <f t="shared" si="30"/>
        <v>603.5</v>
      </c>
      <c r="O79" s="3">
        <f t="shared" si="30"/>
        <v>669.6</v>
      </c>
      <c r="P79" s="3">
        <f t="shared" si="30"/>
        <v>735.7</v>
      </c>
      <c r="Q79" s="3">
        <f t="shared" si="30"/>
        <v>801.8</v>
      </c>
      <c r="R79" s="3">
        <f t="shared" si="30"/>
        <v>867.8</v>
      </c>
      <c r="S79" s="3">
        <f t="shared" si="30"/>
        <v>884.4</v>
      </c>
      <c r="T79" s="3">
        <f t="shared" si="30"/>
        <v>900.9</v>
      </c>
      <c r="U79" s="3">
        <f t="shared" si="30"/>
        <v>917.4</v>
      </c>
      <c r="V79" s="3">
        <f t="shared" si="30"/>
        <v>933.9</v>
      </c>
      <c r="W79" s="3">
        <f t="shared" si="30"/>
        <v>1000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3</v>
      </c>
      <c r="C80" s="5">
        <f t="shared" si="31"/>
        <v>0</v>
      </c>
      <c r="D80" s="5">
        <f t="shared" si="31"/>
        <v>0</v>
      </c>
      <c r="E80" s="6" t="str">
        <f t="shared" si="28"/>
        <v>Se3</v>
      </c>
      <c r="F80" s="14">
        <f t="shared" ref="F80" si="32">F4*$C$78</f>
        <v>4.1411666666666664E-25</v>
      </c>
      <c r="G80" s="14">
        <f t="shared" ref="G80:BR80" si="33">G4*$C$78</f>
        <v>6.2691666666666666E-19</v>
      </c>
      <c r="H80" s="14">
        <f t="shared" si="33"/>
        <v>7.1962500000000001E-15</v>
      </c>
      <c r="I80" s="14">
        <f t="shared" si="33"/>
        <v>5.1370833333333334E-12</v>
      </c>
      <c r="J80" s="14">
        <f t="shared" si="33"/>
        <v>6.5679166666666671E-10</v>
      </c>
      <c r="K80" s="14">
        <f t="shared" si="33"/>
        <v>1.8217083333333335E-9</v>
      </c>
      <c r="L80" s="14">
        <f t="shared" si="33"/>
        <v>4.7470833333333334E-9</v>
      </c>
      <c r="M80" s="14">
        <f t="shared" si="33"/>
        <v>1.1691666666666667E-8</v>
      </c>
      <c r="N80" s="14">
        <f t="shared" si="33"/>
        <v>2.7360000000000001E-8</v>
      </c>
      <c r="O80" s="14">
        <f t="shared" si="33"/>
        <v>5.3416666666666671E-7</v>
      </c>
      <c r="P80" s="14">
        <f t="shared" si="33"/>
        <v>5.9704166666666672E-6</v>
      </c>
      <c r="Q80" s="14">
        <f t="shared" si="33"/>
        <v>4.2629166666666675E-5</v>
      </c>
      <c r="R80" s="14">
        <f t="shared" si="33"/>
        <v>2.0945833333333333E-4</v>
      </c>
      <c r="S80" s="14">
        <f t="shared" si="33"/>
        <v>2.9555416666666664E-4</v>
      </c>
      <c r="T80" s="14">
        <f t="shared" si="33"/>
        <v>4.0826666666666671E-4</v>
      </c>
      <c r="U80" s="14">
        <f t="shared" si="33"/>
        <v>5.5195833333333345E-4</v>
      </c>
      <c r="V80" s="14">
        <f t="shared" si="33"/>
        <v>7.2995833333333344E-4</v>
      </c>
      <c r="W80" s="14">
        <f t="shared" si="33"/>
        <v>1.7705000000000002E-3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4</v>
      </c>
      <c r="C81" s="5">
        <f t="shared" si="34"/>
        <v>0</v>
      </c>
      <c r="D81" s="5">
        <f t="shared" si="34"/>
        <v>0</v>
      </c>
      <c r="E81" s="6" t="str">
        <f t="shared" si="28"/>
        <v>Se4</v>
      </c>
      <c r="F81" s="14">
        <f t="shared" ref="F81" si="35">F5*$C$78</f>
        <v>3.1084166666666669E-23</v>
      </c>
      <c r="G81" s="14">
        <f t="shared" ref="G81:BR81" si="36">G5*$C$78</f>
        <v>1.1730416666666667E-17</v>
      </c>
      <c r="H81" s="14">
        <f t="shared" si="36"/>
        <v>4.954583333333334E-14</v>
      </c>
      <c r="I81" s="14">
        <f t="shared" si="36"/>
        <v>1.6559166666666666E-11</v>
      </c>
      <c r="J81" s="14">
        <f t="shared" si="36"/>
        <v>1.1648750000000001E-9</v>
      </c>
      <c r="K81" s="14">
        <f t="shared" si="36"/>
        <v>2.8369166666666669E-9</v>
      </c>
      <c r="L81" s="14">
        <f t="shared" si="36"/>
        <v>6.5345833333333337E-9</v>
      </c>
      <c r="M81" s="14">
        <f t="shared" si="36"/>
        <v>1.4314166666666668E-8</v>
      </c>
      <c r="N81" s="14">
        <f t="shared" si="36"/>
        <v>2.99675E-8</v>
      </c>
      <c r="O81" s="14">
        <f t="shared" si="36"/>
        <v>3.9440000000000004E-7</v>
      </c>
      <c r="P81" s="14">
        <f t="shared" si="36"/>
        <v>3.1683750000000004E-6</v>
      </c>
      <c r="Q81" s="14">
        <f t="shared" si="36"/>
        <v>1.696125E-5</v>
      </c>
      <c r="R81" s="14">
        <f t="shared" si="36"/>
        <v>6.386666666666667E-5</v>
      </c>
      <c r="S81" s="14">
        <f t="shared" si="36"/>
        <v>8.4370833333333335E-5</v>
      </c>
      <c r="T81" s="14">
        <f t="shared" si="36"/>
        <v>1.0903333333333335E-4</v>
      </c>
      <c r="U81" s="14">
        <f t="shared" si="36"/>
        <v>1.3773333333333337E-4</v>
      </c>
      <c r="V81" s="14">
        <f t="shared" si="36"/>
        <v>1.6990833333333335E-4</v>
      </c>
      <c r="W81" s="14">
        <f t="shared" si="36"/>
        <v>3.0347083333333335E-4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5</v>
      </c>
      <c r="C82" s="5">
        <f t="shared" si="34"/>
        <v>0</v>
      </c>
      <c r="D82" s="5">
        <f t="shared" si="34"/>
        <v>0</v>
      </c>
      <c r="E82" s="6" t="str">
        <f t="shared" si="28"/>
        <v>Se5</v>
      </c>
      <c r="F82" s="14">
        <f t="shared" ref="F82" si="37">F6*$C$78</f>
        <v>6.4016666666666669E-20</v>
      </c>
      <c r="G82" s="14">
        <f t="shared" ref="G82:BR82" si="38">G6*$C$78</f>
        <v>7.9045833333333347E-15</v>
      </c>
      <c r="H82" s="14">
        <f t="shared" si="38"/>
        <v>1.4909166666666667E-11</v>
      </c>
      <c r="I82" s="14">
        <f t="shared" si="38"/>
        <v>2.6968750000000004E-9</v>
      </c>
      <c r="J82" s="14">
        <f t="shared" si="38"/>
        <v>1.167875E-7</v>
      </c>
      <c r="K82" s="14">
        <f t="shared" si="38"/>
        <v>2.5587500000000006E-7</v>
      </c>
      <c r="L82" s="14">
        <f t="shared" si="38"/>
        <v>5.3308333333333333E-7</v>
      </c>
      <c r="M82" s="14">
        <f t="shared" si="38"/>
        <v>1.0614583333333334E-6</v>
      </c>
      <c r="N82" s="14">
        <f t="shared" si="38"/>
        <v>2.0295833333333333E-6</v>
      </c>
      <c r="O82" s="14">
        <f t="shared" si="38"/>
        <v>1.9372916666666669E-5</v>
      </c>
      <c r="P82" s="14">
        <f t="shared" si="38"/>
        <v>1.1888333333333334E-4</v>
      </c>
      <c r="Q82" s="14">
        <f t="shared" si="38"/>
        <v>5.0233333333333336E-4</v>
      </c>
      <c r="R82" s="14">
        <f t="shared" si="38"/>
        <v>1.51475E-3</v>
      </c>
      <c r="S82" s="14">
        <f t="shared" si="38"/>
        <v>1.892166666666667E-3</v>
      </c>
      <c r="T82" s="14">
        <f t="shared" si="38"/>
        <v>2.3098750000000003E-3</v>
      </c>
      <c r="U82" s="14">
        <f t="shared" si="38"/>
        <v>2.7521250000000002E-3</v>
      </c>
      <c r="V82" s="14">
        <f t="shared" si="38"/>
        <v>3.1954166666666672E-3</v>
      </c>
      <c r="W82" s="14">
        <f t="shared" si="38"/>
        <v>4.3449999999999999E-3</v>
      </c>
      <c r="X82" s="14">
        <f t="shared" si="38"/>
        <v>0</v>
      </c>
      <c r="Y82" s="14">
        <f t="shared" si="38"/>
        <v>0</v>
      </c>
      <c r="Z82" s="14">
        <f t="shared" si="38"/>
        <v>0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1</v>
      </c>
      <c r="C83" s="5">
        <f t="shared" si="34"/>
        <v>0</v>
      </c>
      <c r="D83" s="5">
        <f t="shared" si="34"/>
        <v>0</v>
      </c>
      <c r="E83" s="6" t="str">
        <f t="shared" si="28"/>
        <v>See</v>
      </c>
      <c r="F83" s="14">
        <f t="shared" ref="F83" si="39">F7*$C$78</f>
        <v>1.7533750000000001E-17</v>
      </c>
      <c r="G83" s="14">
        <f t="shared" ref="G83:BR83" si="40">G7*$C$78</f>
        <v>3.117958333333334E-13</v>
      </c>
      <c r="H83" s="14">
        <f t="shared" si="40"/>
        <v>1.5038333333333335E-10</v>
      </c>
      <c r="I83" s="14">
        <f t="shared" si="40"/>
        <v>9.8325000000000005E-9</v>
      </c>
      <c r="J83" s="14">
        <f t="shared" si="40"/>
        <v>1.9306666666666667E-7</v>
      </c>
      <c r="K83" s="14">
        <f t="shared" si="40"/>
        <v>3.5652500000000005E-7</v>
      </c>
      <c r="L83" s="14">
        <f t="shared" si="40"/>
        <v>6.3175000000000003E-7</v>
      </c>
      <c r="M83" s="14">
        <f t="shared" si="40"/>
        <v>1.079E-6</v>
      </c>
      <c r="N83" s="14">
        <f t="shared" si="40"/>
        <v>1.7835833333333335E-6</v>
      </c>
      <c r="O83" s="14">
        <f t="shared" si="40"/>
        <v>1.0181666666666668E-5</v>
      </c>
      <c r="P83" s="14">
        <f t="shared" si="40"/>
        <v>4.072791666666667E-5</v>
      </c>
      <c r="Q83" s="14">
        <f t="shared" si="40"/>
        <v>1.1896250000000001E-4</v>
      </c>
      <c r="R83" s="14">
        <f t="shared" si="40"/>
        <v>2.5665000000000003E-4</v>
      </c>
      <c r="S83" s="14">
        <f t="shared" si="40"/>
        <v>2.9550833333333337E-4</v>
      </c>
      <c r="T83" s="14">
        <f t="shared" si="40"/>
        <v>3.3247916666666669E-4</v>
      </c>
      <c r="U83" s="14">
        <f t="shared" si="40"/>
        <v>3.6485000000000006E-4</v>
      </c>
      <c r="V83" s="14">
        <f t="shared" si="40"/>
        <v>3.8968333333333336E-4</v>
      </c>
      <c r="W83" s="14">
        <f t="shared" si="40"/>
        <v>3.7082500000000003E-4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7</v>
      </c>
      <c r="C84" s="5">
        <f t="shared" si="34"/>
        <v>0</v>
      </c>
      <c r="D84" s="5">
        <f t="shared" si="34"/>
        <v>0</v>
      </c>
      <c r="E84" s="6" t="str">
        <f t="shared" si="28"/>
        <v>Se7</v>
      </c>
      <c r="F84" s="14">
        <f t="shared" ref="F84" si="41">F8*$C$78</f>
        <v>1.0732083333333334E-18</v>
      </c>
      <c r="G84" s="14">
        <f t="shared" ref="G84:BR84" si="42">G8*$C$78</f>
        <v>3.3386666666666664E-14</v>
      </c>
      <c r="H84" s="14">
        <f t="shared" si="42"/>
        <v>2.2100833333333336E-11</v>
      </c>
      <c r="I84" s="14">
        <f t="shared" si="42"/>
        <v>1.7480000000000002E-9</v>
      </c>
      <c r="J84" s="14">
        <f t="shared" si="42"/>
        <v>3.8670416666666666E-8</v>
      </c>
      <c r="K84" s="14">
        <f t="shared" si="42"/>
        <v>7.3037500000000008E-8</v>
      </c>
      <c r="L84" s="14">
        <f t="shared" si="42"/>
        <v>1.3208750000000002E-7</v>
      </c>
      <c r="M84" s="14">
        <f t="shared" si="42"/>
        <v>2.2982916666666668E-7</v>
      </c>
      <c r="N84" s="14">
        <f t="shared" si="42"/>
        <v>3.8641249999999999E-7</v>
      </c>
      <c r="O84" s="14">
        <f t="shared" si="42"/>
        <v>2.3325416666666669E-6</v>
      </c>
      <c r="P84" s="14">
        <f t="shared" si="42"/>
        <v>9.7050000000000011E-6</v>
      </c>
      <c r="Q84" s="14">
        <f t="shared" si="42"/>
        <v>2.8946666666666668E-5</v>
      </c>
      <c r="R84" s="14">
        <f t="shared" si="42"/>
        <v>6.219166666666667E-5</v>
      </c>
      <c r="S84" s="14">
        <f t="shared" si="42"/>
        <v>7.1137500000000001E-5</v>
      </c>
      <c r="T84" s="14">
        <f t="shared" si="42"/>
        <v>7.928750000000001E-5</v>
      </c>
      <c r="U84" s="14">
        <f t="shared" si="42"/>
        <v>8.5912500000000008E-5</v>
      </c>
      <c r="V84" s="14">
        <f t="shared" si="42"/>
        <v>9.0266666666666674E-5</v>
      </c>
      <c r="W84" s="14">
        <f t="shared" si="42"/>
        <v>7.6900000000000013E-5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8</v>
      </c>
      <c r="C85" s="5">
        <f t="shared" si="34"/>
        <v>0</v>
      </c>
      <c r="D85" s="5">
        <f t="shared" si="34"/>
        <v>0</v>
      </c>
      <c r="E85" s="6" t="str">
        <f t="shared" si="28"/>
        <v>Se8</v>
      </c>
      <c r="F85" s="14">
        <f t="shared" ref="F85" si="43">F9*$C$78</f>
        <v>1.3761250000000002E-20</v>
      </c>
      <c r="G85" s="14">
        <f t="shared" ref="G85:BR85" si="44">G9*$C$78</f>
        <v>6.6966666666666677E-16</v>
      </c>
      <c r="H85" s="14">
        <f t="shared" si="44"/>
        <v>5.6474999999999999E-13</v>
      </c>
      <c r="I85" s="14">
        <f t="shared" si="44"/>
        <v>5.1233333333333339E-11</v>
      </c>
      <c r="J85" s="14">
        <f t="shared" si="44"/>
        <v>1.2271250000000001E-9</v>
      </c>
      <c r="K85" s="14">
        <f t="shared" si="44"/>
        <v>2.3507083333333338E-9</v>
      </c>
      <c r="L85" s="14">
        <f t="shared" si="44"/>
        <v>4.3045833333333337E-9</v>
      </c>
      <c r="M85" s="14">
        <f t="shared" si="44"/>
        <v>7.5729166666666671E-9</v>
      </c>
      <c r="N85" s="14">
        <f t="shared" si="44"/>
        <v>1.2859166666666667E-8</v>
      </c>
      <c r="O85" s="14">
        <f t="shared" si="44"/>
        <v>8.0075000000000007E-8</v>
      </c>
      <c r="P85" s="14">
        <f t="shared" si="44"/>
        <v>3.3960833333333335E-7</v>
      </c>
      <c r="Q85" s="14">
        <f t="shared" si="44"/>
        <v>1.0170000000000002E-6</v>
      </c>
      <c r="R85" s="14">
        <f t="shared" si="44"/>
        <v>2.1450833333333333E-6</v>
      </c>
      <c r="S85" s="14">
        <f t="shared" si="44"/>
        <v>2.4298333333333338E-6</v>
      </c>
      <c r="T85" s="14">
        <f t="shared" si="44"/>
        <v>2.6745000000000004E-6</v>
      </c>
      <c r="U85" s="14">
        <f t="shared" si="44"/>
        <v>2.8527916666666667E-6</v>
      </c>
      <c r="V85" s="14">
        <f t="shared" si="44"/>
        <v>2.9401666666666668E-6</v>
      </c>
      <c r="W85" s="14">
        <f t="shared" si="44"/>
        <v>2.2188333333333337E-6</v>
      </c>
      <c r="X85" s="14">
        <f t="shared" si="44"/>
        <v>0</v>
      </c>
      <c r="Y85" s="14">
        <f t="shared" si="44"/>
        <v>0</v>
      </c>
      <c r="Z85" s="14">
        <f t="shared" si="44"/>
        <v>0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2</v>
      </c>
      <c r="C86" s="5">
        <f t="shared" si="34"/>
        <v>0</v>
      </c>
      <c r="D86" s="5">
        <f t="shared" si="34"/>
        <v>0</v>
      </c>
      <c r="E86" s="6" t="str">
        <f t="shared" si="28"/>
        <v>Se2</v>
      </c>
      <c r="F86" s="14">
        <f t="shared" ref="F86" si="45">F10*$C$78</f>
        <v>8.0816666666666673E-20</v>
      </c>
      <c r="G86" s="14">
        <f t="shared" ref="G86:BR86" si="46">G10*$C$78</f>
        <v>9.5450000000000003E-15</v>
      </c>
      <c r="H86" s="14">
        <f t="shared" si="46"/>
        <v>2.1691250000000003E-11</v>
      </c>
      <c r="I86" s="14">
        <f t="shared" si="46"/>
        <v>5.1433333333333336E-9</v>
      </c>
      <c r="J86" s="14">
        <f t="shared" si="46"/>
        <v>2.98775E-7</v>
      </c>
      <c r="K86" s="14">
        <f t="shared" si="46"/>
        <v>7.0424999999999997E-7</v>
      </c>
      <c r="L86" s="14">
        <f t="shared" si="46"/>
        <v>1.5769583333333333E-6</v>
      </c>
      <c r="M86" s="14">
        <f t="shared" si="46"/>
        <v>3.3709166666666669E-6</v>
      </c>
      <c r="N86" s="14">
        <f t="shared" si="46"/>
        <v>6.9083333333333338E-6</v>
      </c>
      <c r="O86" s="14">
        <f t="shared" si="46"/>
        <v>8.5516666666666667E-5</v>
      </c>
      <c r="P86" s="14">
        <f t="shared" si="46"/>
        <v>6.668333333333333E-4</v>
      </c>
      <c r="Q86" s="14">
        <f t="shared" si="46"/>
        <v>3.5882916666666667E-3</v>
      </c>
      <c r="R86" s="14">
        <f t="shared" si="46"/>
        <v>1.4248333333333335E-2</v>
      </c>
      <c r="S86" s="14">
        <f t="shared" si="46"/>
        <v>1.9277916666666669E-2</v>
      </c>
      <c r="T86" s="14">
        <f t="shared" si="46"/>
        <v>2.5659583333333336E-2</v>
      </c>
      <c r="U86" s="14">
        <f t="shared" si="46"/>
        <v>3.3600416666666667E-2</v>
      </c>
      <c r="V86" s="14">
        <f t="shared" si="46"/>
        <v>4.3279166666666674E-2</v>
      </c>
      <c r="W86" s="14">
        <f t="shared" si="46"/>
        <v>0.100425</v>
      </c>
      <c r="X86" s="14">
        <f t="shared" si="46"/>
        <v>0</v>
      </c>
      <c r="Y86" s="14">
        <f t="shared" si="46"/>
        <v>0</v>
      </c>
      <c r="Z86" s="14">
        <f t="shared" si="46"/>
        <v>0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1</v>
      </c>
      <c r="C87" s="5">
        <f t="shared" si="34"/>
        <v>0</v>
      </c>
      <c r="D87" s="5">
        <f t="shared" si="34"/>
        <v>0</v>
      </c>
      <c r="E87" s="6" t="str">
        <f t="shared" si="28"/>
        <v>Se</v>
      </c>
      <c r="F87" s="14">
        <f t="shared" ref="F87" si="47">F11*$C$78</f>
        <v>0</v>
      </c>
      <c r="G87" s="14">
        <f t="shared" ref="G87:BR87" si="48">G11*$C$78</f>
        <v>1.6989166666666668E-30</v>
      </c>
      <c r="H87" s="14">
        <f t="shared" si="48"/>
        <v>1.1578333333333333E-24</v>
      </c>
      <c r="I87" s="14">
        <f t="shared" si="48"/>
        <v>1.7450416666666668E-20</v>
      </c>
      <c r="J87" s="14">
        <f t="shared" si="48"/>
        <v>2.4013750000000001E-17</v>
      </c>
      <c r="K87" s="14">
        <f t="shared" si="48"/>
        <v>1.1145833333333335E-16</v>
      </c>
      <c r="L87" s="14">
        <f t="shared" si="48"/>
        <v>4.7324999999999995E-16</v>
      </c>
      <c r="M87" s="14">
        <f t="shared" si="48"/>
        <v>1.8526666666666667E-15</v>
      </c>
      <c r="N87" s="14">
        <f t="shared" si="48"/>
        <v>6.7350000000000008E-15</v>
      </c>
      <c r="O87" s="14">
        <f t="shared" si="48"/>
        <v>6.2762500000000006E-13</v>
      </c>
      <c r="P87" s="14">
        <f t="shared" si="48"/>
        <v>2.6001250000000005E-11</v>
      </c>
      <c r="Q87" s="14">
        <f t="shared" si="48"/>
        <v>5.7525000000000006E-10</v>
      </c>
      <c r="R87" s="14">
        <f t="shared" si="48"/>
        <v>7.7887500000000008E-9</v>
      </c>
      <c r="S87" s="14">
        <f t="shared" si="48"/>
        <v>1.4007083333333335E-8</v>
      </c>
      <c r="T87" s="14">
        <f t="shared" si="48"/>
        <v>2.460916666666667E-8</v>
      </c>
      <c r="U87" s="14">
        <f t="shared" si="48"/>
        <v>4.2279166666666669E-8</v>
      </c>
      <c r="V87" s="14">
        <f t="shared" si="48"/>
        <v>7.1087500000000007E-8</v>
      </c>
      <c r="W87" s="14">
        <f t="shared" si="48"/>
        <v>4.6266666666666668E-7</v>
      </c>
      <c r="X87" s="14">
        <f t="shared" si="48"/>
        <v>0</v>
      </c>
      <c r="Y87" s="14">
        <f t="shared" si="48"/>
        <v>0</v>
      </c>
      <c r="Z87" s="14">
        <f t="shared" si="48"/>
        <v>0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 x14ac:dyDescent="0.4">
      <c r="A88" s="5">
        <f t="shared" si="34"/>
        <v>1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 t="str">
        <f t="shared" si="28"/>
        <v>Ar</v>
      </c>
      <c r="F88" s="14">
        <f t="shared" ref="F88" si="49">F12*$C$78</f>
        <v>0.83333333333333348</v>
      </c>
      <c r="G88" s="14">
        <f t="shared" ref="G88:BR88" si="50">G12*$C$78</f>
        <v>0.83333333333333348</v>
      </c>
      <c r="H88" s="14">
        <f t="shared" si="50"/>
        <v>0.83333333333333348</v>
      </c>
      <c r="I88" s="14">
        <f t="shared" si="50"/>
        <v>0.83333333333333348</v>
      </c>
      <c r="J88" s="14">
        <f t="shared" si="50"/>
        <v>0.83333333333333348</v>
      </c>
      <c r="K88" s="14">
        <f t="shared" si="50"/>
        <v>0.83333333333333348</v>
      </c>
      <c r="L88" s="14">
        <f t="shared" si="50"/>
        <v>0.83333333333333348</v>
      </c>
      <c r="M88" s="14">
        <f t="shared" si="50"/>
        <v>0.83333333333333348</v>
      </c>
      <c r="N88" s="14">
        <f t="shared" si="50"/>
        <v>0.83333333333333348</v>
      </c>
      <c r="O88" s="14">
        <f t="shared" si="50"/>
        <v>0.83333333333333348</v>
      </c>
      <c r="P88" s="14">
        <f t="shared" si="50"/>
        <v>0.83333333333333348</v>
      </c>
      <c r="Q88" s="14">
        <f t="shared" si="50"/>
        <v>0.83333333333333348</v>
      </c>
      <c r="R88" s="14">
        <f t="shared" si="50"/>
        <v>0.83333333333333348</v>
      </c>
      <c r="S88" s="14">
        <f t="shared" si="50"/>
        <v>0.83333333333333348</v>
      </c>
      <c r="T88" s="14">
        <f t="shared" si="50"/>
        <v>0.83333333333333348</v>
      </c>
      <c r="U88" s="14">
        <f t="shared" si="50"/>
        <v>0.83333333333333348</v>
      </c>
      <c r="V88" s="14">
        <f t="shared" si="50"/>
        <v>0.83333333333333348</v>
      </c>
      <c r="W88" s="14">
        <f t="shared" si="50"/>
        <v>0.83333333333333348</v>
      </c>
      <c r="X88" s="14">
        <f t="shared" si="50"/>
        <v>0</v>
      </c>
      <c r="Y88" s="14">
        <f t="shared" si="50"/>
        <v>0</v>
      </c>
      <c r="Z88" s="14">
        <f t="shared" si="50"/>
        <v>0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1</v>
      </c>
      <c r="C89" s="5">
        <f t="shared" si="34"/>
        <v>0</v>
      </c>
      <c r="D89" s="5">
        <f t="shared" si="34"/>
        <v>2</v>
      </c>
      <c r="E89" s="6" t="str">
        <f t="shared" si="28"/>
        <v>Ga2Se</v>
      </c>
      <c r="F89" s="14">
        <f t="shared" ref="F89" si="51">F13*$C$78</f>
        <v>1.206875E-10</v>
      </c>
      <c r="G89" s="14">
        <f t="shared" ref="G89:BR89" si="52">G13*$C$78</f>
        <v>1.2482083333333336E-7</v>
      </c>
      <c r="H89" s="14">
        <f t="shared" si="52"/>
        <v>1.1506250000000002E-5</v>
      </c>
      <c r="I89" s="14">
        <f t="shared" si="52"/>
        <v>2.6940416666666668E-4</v>
      </c>
      <c r="J89" s="14">
        <f t="shared" si="52"/>
        <v>2.6612916666666668E-3</v>
      </c>
      <c r="K89" s="14">
        <f t="shared" si="52"/>
        <v>4.2545833333333342E-3</v>
      </c>
      <c r="L89" s="14">
        <f t="shared" si="52"/>
        <v>6.5525000000000002E-3</v>
      </c>
      <c r="M89" s="14">
        <f t="shared" si="52"/>
        <v>9.7312500000000003E-3</v>
      </c>
      <c r="N89" s="14">
        <f t="shared" si="52"/>
        <v>1.3940833333333335E-2</v>
      </c>
      <c r="O89" s="14">
        <f t="shared" si="52"/>
        <v>4.1291666666666671E-2</v>
      </c>
      <c r="P89" s="14">
        <f t="shared" si="52"/>
        <v>7.5366666666666665E-2</v>
      </c>
      <c r="Q89" s="14">
        <f t="shared" si="52"/>
        <v>0.1024125</v>
      </c>
      <c r="R89" s="14">
        <f t="shared" si="52"/>
        <v>0.12067500000000002</v>
      </c>
      <c r="S89" s="14">
        <f t="shared" si="52"/>
        <v>0.12419583333333334</v>
      </c>
      <c r="T89" s="14">
        <f t="shared" si="52"/>
        <v>0.12739583333333335</v>
      </c>
      <c r="U89" s="14">
        <f t="shared" si="52"/>
        <v>0.13030833333333336</v>
      </c>
      <c r="V89" s="14">
        <f t="shared" si="52"/>
        <v>0.13296250000000001</v>
      </c>
      <c r="W89" s="14">
        <f t="shared" si="52"/>
        <v>0.14141666666666666</v>
      </c>
      <c r="X89" s="14">
        <f t="shared" si="52"/>
        <v>0</v>
      </c>
      <c r="Y89" s="14">
        <f t="shared" si="52"/>
        <v>0</v>
      </c>
      <c r="Z89" s="14">
        <f t="shared" si="52"/>
        <v>0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1</v>
      </c>
      <c r="E90" s="6" t="str">
        <f t="shared" si="28"/>
        <v>(l)Ga[l]</v>
      </c>
      <c r="F90" s="14">
        <f t="shared" ref="F90" si="53">F14*$C$78</f>
        <v>0.33333333333333337</v>
      </c>
      <c r="G90" s="14">
        <f t="shared" ref="G90:BR90" si="54">G14*$C$78</f>
        <v>0.33333333333333337</v>
      </c>
      <c r="H90" s="14">
        <f t="shared" si="54"/>
        <v>0.33330833333333332</v>
      </c>
      <c r="I90" s="14">
        <f t="shared" si="54"/>
        <v>0.33279583333333335</v>
      </c>
      <c r="J90" s="14">
        <f t="shared" si="54"/>
        <v>0.32801250000000004</v>
      </c>
      <c r="K90" s="14">
        <f t="shared" si="54"/>
        <v>0.32482500000000003</v>
      </c>
      <c r="L90" s="14">
        <f t="shared" si="54"/>
        <v>0.32022916666666673</v>
      </c>
      <c r="M90" s="14">
        <f t="shared" si="54"/>
        <v>0.31387083333333332</v>
      </c>
      <c r="N90" s="14">
        <f t="shared" si="54"/>
        <v>0.30545</v>
      </c>
      <c r="O90" s="14">
        <f t="shared" si="54"/>
        <v>0.25075000000000003</v>
      </c>
      <c r="P90" s="14">
        <f t="shared" si="54"/>
        <v>0.18260000000000001</v>
      </c>
      <c r="Q90" s="14">
        <f t="shared" si="54"/>
        <v>0.12850416666666667</v>
      </c>
      <c r="R90" s="14">
        <f t="shared" si="54"/>
        <v>9.1983333333333334E-2</v>
      </c>
      <c r="S90" s="14">
        <f t="shared" si="54"/>
        <v>8.4937500000000013E-2</v>
      </c>
      <c r="T90" s="14">
        <f t="shared" si="54"/>
        <v>7.8541666666666662E-2</v>
      </c>
      <c r="U90" s="14">
        <f t="shared" si="54"/>
        <v>7.2720833333333332E-2</v>
      </c>
      <c r="V90" s="14">
        <f t="shared" si="54"/>
        <v>6.74125E-2</v>
      </c>
      <c r="W90" s="14">
        <f t="shared" si="54"/>
        <v>5.0500000000000003E-2</v>
      </c>
      <c r="X90" s="14">
        <f t="shared" si="54"/>
        <v>0</v>
      </c>
      <c r="Y90" s="14">
        <f t="shared" si="54"/>
        <v>0</v>
      </c>
      <c r="Z90" s="14">
        <f t="shared" si="54"/>
        <v>0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1</v>
      </c>
      <c r="D91" s="5">
        <f t="shared" si="34"/>
        <v>0</v>
      </c>
      <c r="E91" s="6" t="str">
        <f t="shared" si="28"/>
        <v>(l)Ge[l]</v>
      </c>
      <c r="F91" s="14">
        <f t="shared" ref="F91" si="55">F15*$C$78</f>
        <v>1.1496250000000002E-16</v>
      </c>
      <c r="G91" s="14">
        <f t="shared" ref="G91:BR91" si="56">G15*$C$78</f>
        <v>2.4010000000000001E-13</v>
      </c>
      <c r="H91" s="14">
        <f t="shared" si="56"/>
        <v>4.2016666666666669E-11</v>
      </c>
      <c r="I91" s="14">
        <f t="shared" si="56"/>
        <v>1.7360416666666668E-9</v>
      </c>
      <c r="J91" s="14">
        <f t="shared" si="56"/>
        <v>2.8727083333333335E-8</v>
      </c>
      <c r="K91" s="14">
        <f t="shared" si="56"/>
        <v>5.2158333333333339E-8</v>
      </c>
      <c r="L91" s="14">
        <f t="shared" si="56"/>
        <v>9.145833333333334E-8</v>
      </c>
      <c r="M91" s="14">
        <f t="shared" si="56"/>
        <v>1.5530833333333335E-7</v>
      </c>
      <c r="N91" s="14">
        <f t="shared" si="56"/>
        <v>2.5607916666666664E-7</v>
      </c>
      <c r="O91" s="14">
        <f t="shared" si="56"/>
        <v>1.4708750000000001E-6</v>
      </c>
      <c r="P91" s="14">
        <f t="shared" si="56"/>
        <v>6.1366666666666666E-6</v>
      </c>
      <c r="Q91" s="14">
        <f t="shared" si="56"/>
        <v>2.0268750000000001E-5</v>
      </c>
      <c r="R91" s="14">
        <f t="shared" si="56"/>
        <v>5.6558333333333344E-5</v>
      </c>
      <c r="S91" s="14">
        <f t="shared" si="56"/>
        <v>7.1683333333333332E-5</v>
      </c>
      <c r="T91" s="14">
        <f t="shared" si="56"/>
        <v>9.0304166666666682E-5</v>
      </c>
      <c r="U91" s="14">
        <f t="shared" si="56"/>
        <v>1.13175E-4</v>
      </c>
      <c r="V91" s="14">
        <f t="shared" si="56"/>
        <v>1.4123750000000001E-4</v>
      </c>
      <c r="W91" s="14">
        <f t="shared" si="56"/>
        <v>3.3353750000000002E-4</v>
      </c>
      <c r="X91" s="14">
        <f t="shared" si="56"/>
        <v>0</v>
      </c>
      <c r="Y91" s="14">
        <f t="shared" si="56"/>
        <v>0</v>
      </c>
      <c r="Z91" s="14">
        <f t="shared" si="56"/>
        <v>0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1</v>
      </c>
      <c r="C92" s="5">
        <f t="shared" si="34"/>
        <v>0</v>
      </c>
      <c r="D92" s="5">
        <f t="shared" si="34"/>
        <v>0</v>
      </c>
      <c r="E92" s="6" t="str">
        <f t="shared" si="28"/>
        <v>(l)Se[l]</v>
      </c>
      <c r="F92" s="14">
        <f t="shared" ref="F92" si="57">F16*$C$78</f>
        <v>1</v>
      </c>
      <c r="G92" s="14">
        <f t="shared" ref="G92:BR92" si="58">G16*$C$78</f>
        <v>1</v>
      </c>
      <c r="H92" s="14">
        <f t="shared" si="58"/>
        <v>1</v>
      </c>
      <c r="I92" s="14">
        <f t="shared" si="58"/>
        <v>0.99975000000000003</v>
      </c>
      <c r="J92" s="14">
        <f t="shared" si="58"/>
        <v>0.9973333333333334</v>
      </c>
      <c r="K92" s="14">
        <f t="shared" si="58"/>
        <v>0.99575000000000002</v>
      </c>
      <c r="L92" s="14">
        <f t="shared" si="58"/>
        <v>0.99341666666666673</v>
      </c>
      <c r="M92" s="14">
        <f t="shared" si="58"/>
        <v>0.99025000000000007</v>
      </c>
      <c r="N92" s="14">
        <f t="shared" si="58"/>
        <v>0.98604166666666671</v>
      </c>
      <c r="O92" s="14">
        <f t="shared" si="58"/>
        <v>0.95837500000000009</v>
      </c>
      <c r="P92" s="14">
        <f t="shared" si="58"/>
        <v>0.92237500000000017</v>
      </c>
      <c r="Q92" s="14">
        <f t="shared" si="58"/>
        <v>0.88679166666666664</v>
      </c>
      <c r="R92" s="14">
        <f t="shared" si="58"/>
        <v>0.8404166666666667</v>
      </c>
      <c r="S92" s="14">
        <f t="shared" si="58"/>
        <v>0.82433333333333336</v>
      </c>
      <c r="T92" s="14">
        <f t="shared" si="58"/>
        <v>0.80558333333333343</v>
      </c>
      <c r="U92" s="14">
        <f t="shared" si="58"/>
        <v>0.78383333333333338</v>
      </c>
      <c r="V92" s="14">
        <f t="shared" si="58"/>
        <v>0.75879166666666664</v>
      </c>
      <c r="W92" s="14">
        <f t="shared" si="58"/>
        <v>0.62704166666666672</v>
      </c>
      <c r="X92" s="14">
        <f t="shared" si="58"/>
        <v>0</v>
      </c>
      <c r="Y92" s="14">
        <f t="shared" si="58"/>
        <v>0</v>
      </c>
      <c r="Z92" s="14">
        <f t="shared" si="58"/>
        <v>0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1</v>
      </c>
      <c r="C93" s="5">
        <f t="shared" si="34"/>
        <v>1</v>
      </c>
      <c r="D93" s="5">
        <f t="shared" si="34"/>
        <v>0</v>
      </c>
      <c r="E93" s="6" t="str">
        <f t="shared" si="28"/>
        <v>(1)GeSe[l]</v>
      </c>
      <c r="F93" s="14">
        <f t="shared" ref="F93" si="59">F17*$C$78</f>
        <v>1</v>
      </c>
      <c r="G93" s="14">
        <f t="shared" ref="G93:BR93" si="60">G17*$C$78</f>
        <v>1</v>
      </c>
      <c r="H93" s="14">
        <f t="shared" si="60"/>
        <v>1</v>
      </c>
      <c r="I93" s="14">
        <f t="shared" si="60"/>
        <v>1</v>
      </c>
      <c r="J93" s="14">
        <f t="shared" si="60"/>
        <v>1</v>
      </c>
      <c r="K93" s="14">
        <f t="shared" si="60"/>
        <v>1</v>
      </c>
      <c r="L93" s="14">
        <f t="shared" si="60"/>
        <v>1</v>
      </c>
      <c r="M93" s="14">
        <f t="shared" si="60"/>
        <v>1</v>
      </c>
      <c r="N93" s="14">
        <f t="shared" si="60"/>
        <v>1</v>
      </c>
      <c r="O93" s="14">
        <f t="shared" si="60"/>
        <v>1</v>
      </c>
      <c r="P93" s="14">
        <f t="shared" si="60"/>
        <v>1</v>
      </c>
      <c r="Q93" s="14">
        <f t="shared" si="60"/>
        <v>1</v>
      </c>
      <c r="R93" s="14">
        <f t="shared" si="60"/>
        <v>0.99995833333333339</v>
      </c>
      <c r="S93" s="14">
        <f t="shared" si="60"/>
        <v>0.99991666666666679</v>
      </c>
      <c r="T93" s="14">
        <f t="shared" si="60"/>
        <v>0.99991666666666679</v>
      </c>
      <c r="U93" s="14">
        <f t="shared" si="60"/>
        <v>0.99987500000000007</v>
      </c>
      <c r="V93" s="14">
        <f t="shared" si="60"/>
        <v>0.99987500000000007</v>
      </c>
      <c r="W93" s="14">
        <f t="shared" si="60"/>
        <v>0.9996666666666667</v>
      </c>
      <c r="X93" s="14">
        <f t="shared" si="60"/>
        <v>0</v>
      </c>
      <c r="Y93" s="14">
        <f t="shared" si="60"/>
        <v>0</v>
      </c>
      <c r="Z93" s="14">
        <f t="shared" si="60"/>
        <v>0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 x14ac:dyDescent="0.4">
      <c r="A94" s="5">
        <f t="shared" si="34"/>
        <v>1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 t="str">
        <f t="shared" si="28"/>
        <v>H (Ar)</v>
      </c>
      <c r="F94" s="14">
        <f t="shared" ref="F94" si="61">F18*$C$78</f>
        <v>-77.583333333333343</v>
      </c>
      <c r="G94" s="14">
        <f t="shared" ref="G94:BR94" si="62">G18*$C$78</f>
        <v>-77.625</v>
      </c>
      <c r="H94" s="14">
        <f t="shared" si="62"/>
        <v>-78</v>
      </c>
      <c r="I94" s="14">
        <f t="shared" si="62"/>
        <v>-78.5</v>
      </c>
      <c r="J94" s="14">
        <f t="shared" si="62"/>
        <v>-79.041666666666671</v>
      </c>
      <c r="K94" s="14">
        <f t="shared" si="62"/>
        <v>-79.208333333333343</v>
      </c>
      <c r="L94" s="14">
        <f t="shared" si="62"/>
        <v>-79.375000000000014</v>
      </c>
      <c r="M94" s="14">
        <f t="shared" si="62"/>
        <v>-79.541666666666671</v>
      </c>
      <c r="N94" s="14">
        <f t="shared" si="62"/>
        <v>-79.708333333333329</v>
      </c>
      <c r="O94" s="14">
        <f t="shared" si="62"/>
        <v>-80.416666666666671</v>
      </c>
      <c r="P94" s="14">
        <f t="shared" si="62"/>
        <v>-81.125</v>
      </c>
      <c r="Q94" s="14">
        <f t="shared" si="62"/>
        <v>-81.791666666666671</v>
      </c>
      <c r="R94" s="14">
        <f t="shared" si="62"/>
        <v>-82.458333333333329</v>
      </c>
      <c r="S94" s="14">
        <f t="shared" si="62"/>
        <v>-82.625</v>
      </c>
      <c r="T94" s="14">
        <f t="shared" si="62"/>
        <v>-82.791666666666671</v>
      </c>
      <c r="U94" s="14">
        <f t="shared" si="62"/>
        <v>-83.000000000000014</v>
      </c>
      <c r="V94" s="14">
        <f t="shared" si="62"/>
        <v>-83.166666666666671</v>
      </c>
      <c r="W94" s="14">
        <f t="shared" si="62"/>
        <v>-83.916666666666671</v>
      </c>
      <c r="X94" s="14">
        <f t="shared" si="62"/>
        <v>0</v>
      </c>
      <c r="Y94" s="14">
        <f t="shared" si="62"/>
        <v>0</v>
      </c>
      <c r="Z94" s="14">
        <f t="shared" si="62"/>
        <v>0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1</v>
      </c>
      <c r="E95" s="6" t="str">
        <f t="shared" si="28"/>
        <v>H (Ga)</v>
      </c>
      <c r="F95" s="14">
        <f t="shared" ref="F95" si="63">F19*$C$78</f>
        <v>-27.570833333333336</v>
      </c>
      <c r="G95" s="14">
        <f t="shared" ref="G95:BR95" si="64">G19*$C$78</f>
        <v>-29.620833333333337</v>
      </c>
      <c r="H95" s="14">
        <f t="shared" si="64"/>
        <v>-31.450000000000003</v>
      </c>
      <c r="I95" s="14">
        <f t="shared" si="64"/>
        <v>-33.091666666666669</v>
      </c>
      <c r="J95" s="14">
        <f t="shared" si="64"/>
        <v>-34.604166666666671</v>
      </c>
      <c r="K95" s="14">
        <f t="shared" si="64"/>
        <v>-34.983333333333341</v>
      </c>
      <c r="L95" s="14">
        <f t="shared" si="64"/>
        <v>-35.362500000000004</v>
      </c>
      <c r="M95" s="14">
        <f t="shared" si="64"/>
        <v>-35.75833333333334</v>
      </c>
      <c r="N95" s="14">
        <f t="shared" si="64"/>
        <v>-36.166666666666671</v>
      </c>
      <c r="O95" s="14">
        <f t="shared" si="64"/>
        <v>-38.045833333333334</v>
      </c>
      <c r="P95" s="14">
        <f t="shared" si="64"/>
        <v>-40.279166666666669</v>
      </c>
      <c r="Q95" s="14">
        <f t="shared" si="64"/>
        <v>-42.583333333333336</v>
      </c>
      <c r="R95" s="14">
        <f t="shared" si="64"/>
        <v>-44.750000000000007</v>
      </c>
      <c r="S95" s="14">
        <f t="shared" si="64"/>
        <v>-45.25</v>
      </c>
      <c r="T95" s="14">
        <f t="shared" si="64"/>
        <v>-45.750000000000007</v>
      </c>
      <c r="U95" s="14">
        <f t="shared" si="64"/>
        <v>-46.25</v>
      </c>
      <c r="V95" s="14">
        <f t="shared" si="64"/>
        <v>-46.708333333333343</v>
      </c>
      <c r="W95" s="14">
        <f t="shared" si="64"/>
        <v>-48.375</v>
      </c>
      <c r="X95" s="14">
        <f t="shared" si="64"/>
        <v>0</v>
      </c>
      <c r="Y95" s="14">
        <f t="shared" si="64"/>
        <v>0</v>
      </c>
      <c r="Z95" s="14">
        <f t="shared" si="64"/>
        <v>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1</v>
      </c>
      <c r="D96" s="5">
        <f t="shared" si="34"/>
        <v>0</v>
      </c>
      <c r="E96" s="6" t="str">
        <f t="shared" si="28"/>
        <v>H (Ge)</v>
      </c>
      <c r="F96" s="14">
        <f t="shared" ref="F96" si="65">F20*$C$78</f>
        <v>-120.79166666666667</v>
      </c>
      <c r="G96" s="14">
        <f t="shared" ref="G96:BR96" si="66">G20*$C$78</f>
        <v>-101.66666666666667</v>
      </c>
      <c r="H96" s="14">
        <f t="shared" si="66"/>
        <v>-89.166666666666671</v>
      </c>
      <c r="I96" s="14">
        <f t="shared" si="66"/>
        <v>-80.5</v>
      </c>
      <c r="J96" s="14">
        <f t="shared" si="66"/>
        <v>-74.166666666666671</v>
      </c>
      <c r="K96" s="14">
        <f t="shared" si="66"/>
        <v>-72.833333333333343</v>
      </c>
      <c r="L96" s="14">
        <f t="shared" si="66"/>
        <v>-71.625000000000014</v>
      </c>
      <c r="M96" s="14">
        <f t="shared" si="66"/>
        <v>-70.458333333333343</v>
      </c>
      <c r="N96" s="14">
        <f t="shared" si="66"/>
        <v>-69.375</v>
      </c>
      <c r="O96" s="14">
        <f t="shared" si="66"/>
        <v>-65.625</v>
      </c>
      <c r="P96" s="14">
        <f t="shared" si="66"/>
        <v>-62.583333333333336</v>
      </c>
      <c r="Q96" s="14">
        <f t="shared" si="66"/>
        <v>-60.166666666666671</v>
      </c>
      <c r="R96" s="14">
        <f t="shared" si="66"/>
        <v>-58.083333333333336</v>
      </c>
      <c r="S96" s="14">
        <f t="shared" si="66"/>
        <v>-57.625000000000007</v>
      </c>
      <c r="T96" s="14">
        <f t="shared" si="66"/>
        <v>-57.125000000000007</v>
      </c>
      <c r="U96" s="14">
        <f t="shared" si="66"/>
        <v>-56.666666666666671</v>
      </c>
      <c r="V96" s="14">
        <f t="shared" si="66"/>
        <v>-56.166666666666671</v>
      </c>
      <c r="W96" s="14">
        <f t="shared" si="66"/>
        <v>-54.166666666666671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1</v>
      </c>
      <c r="C97" s="5">
        <f t="shared" si="67"/>
        <v>0</v>
      </c>
      <c r="D97" s="5">
        <f t="shared" si="67"/>
        <v>0</v>
      </c>
      <c r="E97" s="6" t="str">
        <f t="shared" si="28"/>
        <v>H (Se)</v>
      </c>
      <c r="F97" s="14">
        <f t="shared" ref="F97" si="68">F21*$C$78</f>
        <v>-20.983333333333334</v>
      </c>
      <c r="G97" s="14">
        <f t="shared" ref="G97:BR97" si="69">G21*$C$78</f>
        <v>-22.450000000000003</v>
      </c>
      <c r="H97" s="14">
        <f t="shared" si="69"/>
        <v>-24.070833333333336</v>
      </c>
      <c r="I97" s="14">
        <f t="shared" si="69"/>
        <v>-25.670833333333334</v>
      </c>
      <c r="J97" s="14">
        <f t="shared" si="69"/>
        <v>-27.187500000000004</v>
      </c>
      <c r="K97" s="14">
        <f t="shared" si="69"/>
        <v>-27.55</v>
      </c>
      <c r="L97" s="14">
        <f t="shared" si="69"/>
        <v>-27.908333333333339</v>
      </c>
      <c r="M97" s="14">
        <f t="shared" si="69"/>
        <v>-28.254166666666666</v>
      </c>
      <c r="N97" s="14">
        <f t="shared" si="69"/>
        <v>-28.6</v>
      </c>
      <c r="O97" s="14">
        <f t="shared" si="69"/>
        <v>-29.895833333333336</v>
      </c>
      <c r="P97" s="14">
        <f t="shared" si="69"/>
        <v>-31.091666666666669</v>
      </c>
      <c r="Q97" s="14">
        <f t="shared" si="69"/>
        <v>-32.237500000000004</v>
      </c>
      <c r="R97" s="14">
        <f t="shared" si="69"/>
        <v>-33.375</v>
      </c>
      <c r="S97" s="14">
        <f t="shared" si="69"/>
        <v>-33.666666666666671</v>
      </c>
      <c r="T97" s="14">
        <f t="shared" si="69"/>
        <v>-33.966666666666669</v>
      </c>
      <c r="U97" s="14">
        <f t="shared" si="69"/>
        <v>-34.275000000000006</v>
      </c>
      <c r="V97" s="14">
        <f t="shared" si="69"/>
        <v>-34.591666666666669</v>
      </c>
      <c r="W97" s="14">
        <f t="shared" si="69"/>
        <v>-36.00416666666667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66"/>
      <c r="B113" s="166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554</v>
      </c>
      <c r="L113" s="4">
        <f t="shared" si="92"/>
        <v>570.5</v>
      </c>
      <c r="M113" s="4">
        <f t="shared" si="92"/>
        <v>587</v>
      </c>
      <c r="N113" s="4">
        <f t="shared" si="92"/>
        <v>603.5</v>
      </c>
      <c r="O113" s="4">
        <f t="shared" si="92"/>
        <v>669.6</v>
      </c>
      <c r="P113" s="4">
        <f t="shared" si="92"/>
        <v>735.7</v>
      </c>
      <c r="Q113" s="4">
        <f t="shared" si="92"/>
        <v>801.8</v>
      </c>
      <c r="R113" s="4">
        <f t="shared" si="92"/>
        <v>867.8</v>
      </c>
      <c r="S113" s="4">
        <f t="shared" si="92"/>
        <v>884.4</v>
      </c>
      <c r="T113" s="4">
        <f t="shared" si="92"/>
        <v>900.9</v>
      </c>
      <c r="U113" s="4">
        <f t="shared" si="92"/>
        <v>917.4</v>
      </c>
      <c r="V113" s="4">
        <f t="shared" si="92"/>
        <v>933.9</v>
      </c>
      <c r="W113" s="4">
        <f t="shared" si="92"/>
        <v>1000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>
        <f ca="1">F$113*$B$2*SUMPRODUCT(F$90:F$92,F$56:F$58)/1000</f>
        <v>-16.443579721250011</v>
      </c>
      <c r="G114" s="46">
        <f t="shared" ref="G114:AL114" ca="1" si="93">G$113*$B$2*SUMPRODUCT(G$90:G$92,G$56:G$58)/1000</f>
        <v>-21.878779734416526</v>
      </c>
      <c r="H114" s="46">
        <f t="shared" ca="1" si="93"/>
        <v>-27.945669896205448</v>
      </c>
      <c r="I114" s="46">
        <f t="shared" ca="1" si="93"/>
        <v>-34.501100489162965</v>
      </c>
      <c r="J114" s="46">
        <f t="shared" ca="1" si="93"/>
        <v>-41.257069272064449</v>
      </c>
      <c r="K114" s="46">
        <f t="shared" ca="1" si="93"/>
        <v>-42.88923709105017</v>
      </c>
      <c r="L114" s="46">
        <f t="shared" ca="1" si="93"/>
        <v>-44.453889236528468</v>
      </c>
      <c r="M114" s="46">
        <f t="shared" ca="1" si="93"/>
        <v>-45.919366869986732</v>
      </c>
      <c r="N114" s="46">
        <f t="shared" ca="1" si="93"/>
        <v>-47.265175487910007</v>
      </c>
      <c r="O114" s="46">
        <f t="shared" ca="1" si="93"/>
        <v>-51.030478076239199</v>
      </c>
      <c r="P114" s="46">
        <f t="shared" ca="1" si="93"/>
        <v>-52.899920141373094</v>
      </c>
      <c r="Q114" s="46">
        <f t="shared" ca="1" si="93"/>
        <v>-54.497260490312961</v>
      </c>
      <c r="R114" s="46">
        <f t="shared" ca="1" si="93"/>
        <v>-55.705374720586384</v>
      </c>
      <c r="S114" s="46">
        <f t="shared" ca="1" si="93"/>
        <v>-55.767950300192872</v>
      </c>
      <c r="T114" s="46">
        <f t="shared" ca="1" si="93"/>
        <v>-55.660210323341509</v>
      </c>
      <c r="U114" s="46">
        <f t="shared" ca="1" si="93"/>
        <v>-55.3509744191525</v>
      </c>
      <c r="V114" s="46">
        <f t="shared" ca="1" si="93"/>
        <v>-54.79765187659504</v>
      </c>
      <c r="W114" s="46">
        <f t="shared" ca="1" si="93"/>
        <v>-49.961065808506248</v>
      </c>
      <c r="X114" s="46">
        <f t="shared" ca="1" si="93"/>
        <v>0</v>
      </c>
      <c r="Y114" s="46">
        <f t="shared" ca="1" si="93"/>
        <v>0</v>
      </c>
      <c r="Z114" s="46">
        <f t="shared" ca="1" si="93"/>
        <v>0</v>
      </c>
      <c r="AA114" s="46">
        <f t="shared" ca="1" si="93"/>
        <v>0</v>
      </c>
      <c r="AB114" s="46">
        <f t="shared" ca="1" si="93"/>
        <v>0</v>
      </c>
      <c r="AC114" s="46">
        <f t="shared" ca="1" si="93"/>
        <v>0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18</v>
      </c>
      <c r="E115" s="17" t="s">
        <v>13</v>
      </c>
      <c r="F115" s="14">
        <f ca="1">F$113*$B$2*SUMPRODUCT(F$80:F$88,F$46:F$54)/1000</f>
        <v>-35.23353905750001</v>
      </c>
      <c r="G115" s="14">
        <f t="shared" ref="G115:AL115" ca="1" si="94">G$113*$B$2*SUMPRODUCT(G$80:G$88,G$46:G$54)/1000</f>
        <v>-43.78482216000927</v>
      </c>
      <c r="H115" s="14">
        <f t="shared" ca="1" si="94"/>
        <v>-52.569922868327424</v>
      </c>
      <c r="I115" s="14">
        <f t="shared" ca="1" si="94"/>
        <v>-61.535449328791429</v>
      </c>
      <c r="J115" s="14">
        <f t="shared" ca="1" si="94"/>
        <v>-70.648181737094077</v>
      </c>
      <c r="K115" s="14">
        <f t="shared" ca="1" si="94"/>
        <v>-72.97051715253464</v>
      </c>
      <c r="L115" s="14">
        <f t="shared" ca="1" si="94"/>
        <v>-75.302064932264287</v>
      </c>
      <c r="M115" s="14">
        <f t="shared" ca="1" si="94"/>
        <v>-77.642887398244511</v>
      </c>
      <c r="N115" s="14">
        <f t="shared" ca="1" si="94"/>
        <v>-79.993097440368558</v>
      </c>
      <c r="O115" s="14">
        <f t="shared" ca="1" si="94"/>
        <v>-89.554089323931024</v>
      </c>
      <c r="P115" s="14">
        <f t="shared" ca="1" si="94"/>
        <v>-99.342449473859745</v>
      </c>
      <c r="Q115" s="14">
        <f t="shared" ca="1" si="94"/>
        <v>-109.58072557649204</v>
      </c>
      <c r="R115" s="14">
        <f t="shared" ca="1" si="94"/>
        <v>-121.16945086048275</v>
      </c>
      <c r="S115" s="14">
        <f t="shared" ca="1" si="94"/>
        <v>-124.48794991602297</v>
      </c>
      <c r="T115" s="14">
        <f t="shared" ca="1" si="94"/>
        <v>-128.02659590447618</v>
      </c>
      <c r="U115" s="14">
        <f t="shared" ca="1" si="94"/>
        <v>-131.90069845108084</v>
      </c>
      <c r="V115" s="14">
        <f t="shared" ca="1" si="94"/>
        <v>-136.01859073723483</v>
      </c>
      <c r="W115" s="14">
        <f t="shared" ca="1" si="94"/>
        <v>-156.07150341462221</v>
      </c>
      <c r="X115" s="14">
        <f t="shared" ca="1" si="94"/>
        <v>0</v>
      </c>
      <c r="Y115" s="14">
        <f t="shared" ca="1" si="94"/>
        <v>0</v>
      </c>
      <c r="Z115" s="14">
        <f t="shared" ca="1" si="94"/>
        <v>0</v>
      </c>
      <c r="AA115" s="14">
        <f t="shared" ca="1" si="94"/>
        <v>0</v>
      </c>
      <c r="AB115" s="14">
        <f t="shared" ca="1" si="94"/>
        <v>0</v>
      </c>
      <c r="AC115" s="14">
        <f t="shared" ca="1" si="94"/>
        <v>0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>
        <f t="shared" ref="F116:AL116" ca="1" si="95">F115+F114</f>
        <v>-51.677118778750021</v>
      </c>
      <c r="G116" s="14">
        <f t="shared" ca="1" si="95"/>
        <v>-65.663601894425796</v>
      </c>
      <c r="H116" s="14">
        <f t="shared" ca="1" si="95"/>
        <v>-80.515592764532869</v>
      </c>
      <c r="I116" s="14">
        <f t="shared" ca="1" si="95"/>
        <v>-96.036549817954395</v>
      </c>
      <c r="J116" s="14">
        <f t="shared" ca="1" si="95"/>
        <v>-111.90525100915852</v>
      </c>
      <c r="K116" s="14">
        <f t="shared" ca="1" si="95"/>
        <v>-115.8597542435848</v>
      </c>
      <c r="L116" s="14">
        <f t="shared" ca="1" si="95"/>
        <v>-119.75595416879275</v>
      </c>
      <c r="M116" s="14">
        <f t="shared" ca="1" si="95"/>
        <v>-123.56225426823124</v>
      </c>
      <c r="N116" s="14">
        <f t="shared" ca="1" si="95"/>
        <v>-127.25827292827856</v>
      </c>
      <c r="O116" s="14">
        <f t="shared" ca="1" si="95"/>
        <v>-140.58456740017022</v>
      </c>
      <c r="P116" s="14">
        <f t="shared" ca="1" si="95"/>
        <v>-152.24236961523283</v>
      </c>
      <c r="Q116" s="14">
        <f t="shared" ca="1" si="95"/>
        <v>-164.07798606680501</v>
      </c>
      <c r="R116" s="14">
        <f t="shared" ca="1" si="95"/>
        <v>-176.87482558106913</v>
      </c>
      <c r="S116" s="14">
        <f t="shared" ca="1" si="95"/>
        <v>-180.25590021621585</v>
      </c>
      <c r="T116" s="14">
        <f t="shared" ca="1" si="95"/>
        <v>-183.6868062278177</v>
      </c>
      <c r="U116" s="14">
        <f t="shared" ca="1" si="95"/>
        <v>-187.25167287023334</v>
      </c>
      <c r="V116" s="14">
        <f t="shared" ca="1" si="95"/>
        <v>-190.81624261382987</v>
      </c>
      <c r="W116" s="14">
        <f t="shared" ca="1" si="95"/>
        <v>-206.03256922312846</v>
      </c>
      <c r="X116" s="14">
        <f t="shared" ca="1" si="95"/>
        <v>0</v>
      </c>
      <c r="Y116" s="14">
        <f t="shared" ca="1" si="95"/>
        <v>0</v>
      </c>
      <c r="Z116" s="14">
        <f t="shared" ca="1" si="95"/>
        <v>0</v>
      </c>
      <c r="AA116" s="14">
        <f t="shared" ca="1" si="95"/>
        <v>0</v>
      </c>
      <c r="AB116" s="14">
        <f t="shared" ca="1" si="95"/>
        <v>0</v>
      </c>
      <c r="AC116" s="14">
        <f t="shared" ca="1" si="95"/>
        <v>0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554</v>
      </c>
      <c r="L122" s="4">
        <f ca="1"/>
        <v>570.5</v>
      </c>
      <c r="M122" s="4">
        <f ca="1"/>
        <v>587</v>
      </c>
      <c r="N122" s="4">
        <f ca="1"/>
        <v>603.5</v>
      </c>
      <c r="O122" s="4">
        <f ca="1"/>
        <v>669.6</v>
      </c>
      <c r="P122" s="4">
        <f ca="1"/>
        <v>735.7</v>
      </c>
      <c r="Q122" s="4">
        <f ca="1"/>
        <v>801.8</v>
      </c>
      <c r="R122" s="4">
        <f ca="1"/>
        <v>867.8</v>
      </c>
      <c r="S122" s="4">
        <f ca="1"/>
        <v>884.4</v>
      </c>
      <c r="T122" s="20">
        <f ca="1"/>
        <v>900.9</v>
      </c>
      <c r="U122" s="55">
        <f ca="1"/>
        <v>917.4</v>
      </c>
      <c r="V122" s="56">
        <f ca="1"/>
        <v>933.9</v>
      </c>
      <c r="W122" s="58">
        <f ca="1"/>
        <v>1000</v>
      </c>
      <c r="X122" s="53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>
        <f ca="1"/>
        <v>-16.443579721250011</v>
      </c>
      <c r="G123" s="47">
        <f ca="1"/>
        <v>-21.878779734416526</v>
      </c>
      <c r="H123" s="47">
        <f ca="1"/>
        <v>-27.945669896205448</v>
      </c>
      <c r="I123" s="47">
        <f ca="1"/>
        <v>-34.501100489162965</v>
      </c>
      <c r="J123" s="47">
        <f ca="1"/>
        <v>-41.257069272064449</v>
      </c>
      <c r="K123" s="47">
        <f ca="1"/>
        <v>-42.88923709105017</v>
      </c>
      <c r="L123" s="47">
        <f ca="1"/>
        <v>-44.453889236528468</v>
      </c>
      <c r="M123" s="47">
        <f ca="1"/>
        <v>-45.919366869986732</v>
      </c>
      <c r="N123" s="47">
        <f ca="1"/>
        <v>-47.265175487910007</v>
      </c>
      <c r="O123" s="47">
        <f ca="1"/>
        <v>-51.030478076239199</v>
      </c>
      <c r="P123" s="47">
        <f ca="1"/>
        <v>-52.899920141373094</v>
      </c>
      <c r="Q123" s="47">
        <f ca="1"/>
        <v>-54.497260490312961</v>
      </c>
      <c r="R123" s="47">
        <f ca="1"/>
        <v>-55.705374720586384</v>
      </c>
      <c r="S123" s="47">
        <f ca="1"/>
        <v>-55.767950300192872</v>
      </c>
      <c r="T123" s="47">
        <f ca="1"/>
        <v>-55.660210323341509</v>
      </c>
      <c r="U123" s="47">
        <f ca="1"/>
        <v>-55.3509744191525</v>
      </c>
      <c r="V123" s="47">
        <f ca="1"/>
        <v>-54.79765187659504</v>
      </c>
      <c r="W123" s="47">
        <f ca="1"/>
        <v>-49.961065808506248</v>
      </c>
      <c r="X123" s="47" t="e">
        <f ca="1"/>
        <v>#N/A</v>
      </c>
      <c r="Y123" s="47" t="e">
        <f ca="1"/>
        <v>#N/A</v>
      </c>
      <c r="Z123" s="47" t="e">
        <f ca="1"/>
        <v>#N/A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>
        <f ca="1"/>
        <v>-35.23353905750001</v>
      </c>
      <c r="G124" s="47">
        <f ca="1"/>
        <v>-43.78482216000927</v>
      </c>
      <c r="H124" s="47">
        <f ca="1"/>
        <v>-52.569922868327424</v>
      </c>
      <c r="I124" s="47">
        <f ca="1"/>
        <v>-61.535449328791429</v>
      </c>
      <c r="J124" s="47">
        <f ca="1"/>
        <v>-70.648181737094077</v>
      </c>
      <c r="K124" s="47">
        <f ca="1"/>
        <v>-72.97051715253464</v>
      </c>
      <c r="L124" s="47">
        <f ca="1"/>
        <v>-75.302064932264287</v>
      </c>
      <c r="M124" s="47">
        <f ca="1"/>
        <v>-77.642887398244511</v>
      </c>
      <c r="N124" s="47">
        <f ca="1"/>
        <v>-79.993097440368558</v>
      </c>
      <c r="O124" s="47">
        <f ca="1"/>
        <v>-89.554089323931024</v>
      </c>
      <c r="P124" s="47">
        <f ca="1"/>
        <v>-99.342449473859745</v>
      </c>
      <c r="Q124" s="47">
        <f ca="1"/>
        <v>-109.58072557649204</v>
      </c>
      <c r="R124" s="47">
        <f ca="1"/>
        <v>-121.16945086048275</v>
      </c>
      <c r="S124" s="47">
        <f ca="1"/>
        <v>-124.48794991602297</v>
      </c>
      <c r="T124" s="47">
        <f ca="1"/>
        <v>-128.02659590447618</v>
      </c>
      <c r="U124" s="47">
        <f ca="1"/>
        <v>-131.90069845108084</v>
      </c>
      <c r="V124" s="47">
        <f ca="1"/>
        <v>-136.01859073723483</v>
      </c>
      <c r="W124" s="47">
        <f ca="1"/>
        <v>-156.07150341462221</v>
      </c>
      <c r="X124" s="47" t="e">
        <f ca="1"/>
        <v>#N/A</v>
      </c>
      <c r="Y124" s="47" t="e">
        <f ca="1"/>
        <v>#N/A</v>
      </c>
      <c r="Z124" s="47" t="e">
        <f ca="1"/>
        <v>#N/A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>
        <f ca="1"/>
        <v>-51.677118778750021</v>
      </c>
      <c r="G125" s="47">
        <f ca="1"/>
        <v>-65.663601894425796</v>
      </c>
      <c r="H125" s="47">
        <f ca="1"/>
        <v>-80.515592764532869</v>
      </c>
      <c r="I125" s="47">
        <f ca="1"/>
        <v>-96.036549817954395</v>
      </c>
      <c r="J125" s="47">
        <f ca="1"/>
        <v>-111.90525100915852</v>
      </c>
      <c r="K125" s="47">
        <f ca="1"/>
        <v>-115.8597542435848</v>
      </c>
      <c r="L125" s="47">
        <f ca="1"/>
        <v>-119.75595416879275</v>
      </c>
      <c r="M125" s="47">
        <f ca="1"/>
        <v>-123.56225426823124</v>
      </c>
      <c r="N125" s="47">
        <f ca="1"/>
        <v>-127.25827292827856</v>
      </c>
      <c r="O125" s="47">
        <f ca="1"/>
        <v>-140.58456740017022</v>
      </c>
      <c r="P125" s="47">
        <f ca="1"/>
        <v>-152.24236961523283</v>
      </c>
      <c r="Q125" s="47">
        <f ca="1"/>
        <v>-164.07798606680501</v>
      </c>
      <c r="R125" s="47">
        <f ca="1"/>
        <v>-176.87482558106913</v>
      </c>
      <c r="S125" s="47">
        <f ca="1"/>
        <v>-180.25590021621585</v>
      </c>
      <c r="T125" s="47">
        <f ca="1"/>
        <v>-183.6868062278177</v>
      </c>
      <c r="U125" s="47">
        <f ca="1"/>
        <v>-187.25167287023334</v>
      </c>
      <c r="V125" s="47">
        <f ca="1"/>
        <v>-190.81624261382987</v>
      </c>
      <c r="W125" s="47">
        <f ca="1"/>
        <v>-206.03256922312846</v>
      </c>
      <c r="X125" s="47" t="e">
        <f ca="1"/>
        <v>#N/A</v>
      </c>
      <c r="Y125" s="47" t="e">
        <f ca="1"/>
        <v>#N/A</v>
      </c>
      <c r="Z125" s="47" t="e">
        <f ca="1"/>
        <v>#N/A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6" priority="194" operator="equal">
      <formula>0</formula>
    </cfRule>
  </conditionalFormatting>
  <conditionalFormatting sqref="A80:D109">
    <cfRule type="cellIs" dxfId="15" priority="193" operator="equal">
      <formula>0</formula>
    </cfRule>
  </conditionalFormatting>
  <conditionalFormatting sqref="A46:D75">
    <cfRule type="cellIs" dxfId="14" priority="146" operator="equal">
      <formula>0</formula>
    </cfRule>
  </conditionalFormatting>
  <conditionalFormatting sqref="H32:BS32">
    <cfRule type="colorScale" priority="98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7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4">
      <colorScale>
        <cfvo type="min"/>
        <cfvo type="max"/>
        <color rgb="FFFFC000"/>
        <color rgb="FF0070C0"/>
      </colorScale>
    </cfRule>
  </conditionalFormatting>
  <conditionalFormatting sqref="F33:BR33">
    <cfRule type="cellIs" dxfId="13" priority="2" operator="equal">
      <formula>0</formula>
    </cfRule>
  </conditionalFormatting>
  <conditionalFormatting sqref="B34:B37">
    <cfRule type="cellIs" dxfId="12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EA86A-7D14-43F8-ACA3-67976C9A27DA}">
  <sheetPr codeName="Лист9"/>
  <dimension ref="A1:S20"/>
  <sheetViews>
    <sheetView zoomScaleNormal="100" workbookViewId="0">
      <selection sqref="A1:S19"/>
    </sheetView>
  </sheetViews>
  <sheetFormatPr defaultRowHeight="21" x14ac:dyDescent="0.35"/>
  <cols>
    <col min="1" max="16384" width="8.7265625" style="107"/>
  </cols>
  <sheetData>
    <row r="1" spans="1:19" x14ac:dyDescent="0.35">
      <c r="A1" s="109" t="s">
        <v>64</v>
      </c>
      <c r="B1" s="111">
        <v>273.10000000000002</v>
      </c>
      <c r="C1" s="113">
        <v>339.2</v>
      </c>
      <c r="D1" s="113">
        <v>405.3</v>
      </c>
      <c r="E1" s="111">
        <v>471.4</v>
      </c>
      <c r="F1" s="113">
        <v>537.5</v>
      </c>
      <c r="G1" s="113">
        <v>554</v>
      </c>
      <c r="H1" s="111">
        <v>570.5</v>
      </c>
      <c r="I1" s="113">
        <v>587</v>
      </c>
      <c r="J1" s="113">
        <v>603.5</v>
      </c>
      <c r="K1" s="111">
        <v>669.6</v>
      </c>
      <c r="L1" s="113">
        <v>735.7</v>
      </c>
      <c r="M1" s="113">
        <v>801.8</v>
      </c>
      <c r="N1" s="111">
        <v>867.8</v>
      </c>
      <c r="O1" s="113">
        <v>884.4</v>
      </c>
      <c r="P1" s="113">
        <v>900.9</v>
      </c>
      <c r="Q1" s="111">
        <v>917.4</v>
      </c>
      <c r="R1" s="113">
        <v>933.9</v>
      </c>
      <c r="S1" s="113">
        <v>1000</v>
      </c>
    </row>
    <row r="2" spans="1:19" x14ac:dyDescent="0.35">
      <c r="A2" s="110" t="s">
        <v>58</v>
      </c>
      <c r="B2" s="115">
        <v>9.9387999999999995E-26</v>
      </c>
      <c r="C2" s="115">
        <v>1.5045999999999999E-19</v>
      </c>
      <c r="D2" s="115">
        <v>1.7271E-15</v>
      </c>
      <c r="E2" s="114">
        <v>1.2328999999999999E-12</v>
      </c>
      <c r="F2" s="115">
        <v>1.5763E-10</v>
      </c>
      <c r="G2" s="115">
        <v>4.3720999999999998E-10</v>
      </c>
      <c r="H2" s="114">
        <v>1.1393E-9</v>
      </c>
      <c r="I2" s="115">
        <v>2.806E-9</v>
      </c>
      <c r="J2" s="115">
        <v>6.5664E-9</v>
      </c>
      <c r="K2" s="114">
        <v>1.282E-7</v>
      </c>
      <c r="L2" s="115">
        <v>1.4329000000000001E-6</v>
      </c>
      <c r="M2" s="115">
        <v>1.0231000000000001E-5</v>
      </c>
      <c r="N2" s="114">
        <v>5.0269999999999998E-5</v>
      </c>
      <c r="O2" s="115">
        <v>7.0932999999999993E-5</v>
      </c>
      <c r="P2" s="115">
        <v>9.7984000000000002E-5</v>
      </c>
      <c r="Q2" s="114">
        <v>1.3247000000000001E-4</v>
      </c>
      <c r="R2" s="115">
        <v>1.7519000000000001E-4</v>
      </c>
      <c r="S2" s="115">
        <v>4.2492000000000002E-4</v>
      </c>
    </row>
    <row r="3" spans="1:19" x14ac:dyDescent="0.35">
      <c r="A3" s="109" t="s">
        <v>56</v>
      </c>
      <c r="B3" s="119">
        <v>7.4601999999999996E-24</v>
      </c>
      <c r="C3" s="119">
        <v>2.8153E-18</v>
      </c>
      <c r="D3" s="119">
        <v>1.1891E-14</v>
      </c>
      <c r="E3" s="118">
        <v>3.9741999999999998E-12</v>
      </c>
      <c r="F3" s="119">
        <v>2.7957E-10</v>
      </c>
      <c r="G3" s="119">
        <v>6.8085999999999996E-10</v>
      </c>
      <c r="H3" s="118">
        <v>1.5683000000000001E-9</v>
      </c>
      <c r="I3" s="119">
        <v>3.4353999999999999E-9</v>
      </c>
      <c r="J3" s="119">
        <v>7.1922E-9</v>
      </c>
      <c r="K3" s="118">
        <v>9.4655999999999997E-8</v>
      </c>
      <c r="L3" s="119">
        <v>7.6041000000000002E-7</v>
      </c>
      <c r="M3" s="119">
        <v>4.0706999999999998E-6</v>
      </c>
      <c r="N3" s="118">
        <v>1.5328E-5</v>
      </c>
      <c r="O3" s="119">
        <v>2.0248999999999999E-5</v>
      </c>
      <c r="P3" s="119">
        <v>2.6168000000000001E-5</v>
      </c>
      <c r="Q3" s="118">
        <v>3.3056000000000003E-5</v>
      </c>
      <c r="R3" s="119">
        <v>4.0778000000000002E-5</v>
      </c>
      <c r="S3" s="119">
        <v>7.2832999999999999E-5</v>
      </c>
    </row>
    <row r="4" spans="1:19" x14ac:dyDescent="0.35">
      <c r="A4" s="109" t="s">
        <v>57</v>
      </c>
      <c r="B4" s="119">
        <v>1.5364E-20</v>
      </c>
      <c r="C4" s="119">
        <v>1.8971E-15</v>
      </c>
      <c r="D4" s="119">
        <v>3.5781999999999998E-12</v>
      </c>
      <c r="E4" s="118">
        <v>6.4725000000000001E-10</v>
      </c>
      <c r="F4" s="119">
        <v>2.8028999999999999E-8</v>
      </c>
      <c r="G4" s="119">
        <v>6.1410000000000005E-8</v>
      </c>
      <c r="H4" s="118">
        <v>1.2793999999999999E-7</v>
      </c>
      <c r="I4" s="119">
        <v>2.5474999999999997E-7</v>
      </c>
      <c r="J4" s="119">
        <v>4.8709999999999996E-7</v>
      </c>
      <c r="K4" s="118">
        <v>4.6495000000000001E-6</v>
      </c>
      <c r="L4" s="119">
        <v>2.8532000000000001E-5</v>
      </c>
      <c r="M4" s="119">
        <v>1.2056E-4</v>
      </c>
      <c r="N4" s="118">
        <v>3.6353999999999998E-4</v>
      </c>
      <c r="O4" s="119">
        <v>4.5412000000000002E-4</v>
      </c>
      <c r="P4" s="119">
        <v>5.5436999999999999E-4</v>
      </c>
      <c r="Q4" s="118">
        <v>6.6051E-4</v>
      </c>
      <c r="R4" s="119">
        <v>7.6690000000000005E-4</v>
      </c>
      <c r="S4" s="119">
        <v>1.0428E-3</v>
      </c>
    </row>
    <row r="5" spans="1:19" x14ac:dyDescent="0.35">
      <c r="A5" s="108" t="s">
        <v>72</v>
      </c>
      <c r="B5" s="117">
        <v>4.2081E-18</v>
      </c>
      <c r="C5" s="117">
        <v>7.4831000000000004E-14</v>
      </c>
      <c r="D5" s="117">
        <v>3.6091999999999999E-11</v>
      </c>
      <c r="E5" s="116">
        <v>2.3598000000000001E-9</v>
      </c>
      <c r="F5" s="117">
        <v>4.6335999999999999E-8</v>
      </c>
      <c r="G5" s="117">
        <v>8.5566E-8</v>
      </c>
      <c r="H5" s="116">
        <v>1.5162E-7</v>
      </c>
      <c r="I5" s="117">
        <v>2.5895999999999998E-7</v>
      </c>
      <c r="J5" s="117">
        <v>4.2805999999999998E-7</v>
      </c>
      <c r="K5" s="116">
        <v>2.4436000000000002E-6</v>
      </c>
      <c r="L5" s="117">
        <v>9.7746999999999998E-6</v>
      </c>
      <c r="M5" s="117">
        <v>2.8551000000000002E-5</v>
      </c>
      <c r="N5" s="116">
        <v>6.1595999999999998E-5</v>
      </c>
      <c r="O5" s="117">
        <v>7.0921999999999996E-5</v>
      </c>
      <c r="P5" s="117">
        <v>7.9795000000000004E-5</v>
      </c>
      <c r="Q5" s="116">
        <v>8.7564000000000004E-5</v>
      </c>
      <c r="R5" s="117">
        <v>9.3523999999999994E-5</v>
      </c>
      <c r="S5" s="117">
        <v>8.8998000000000004E-5</v>
      </c>
    </row>
    <row r="6" spans="1:19" x14ac:dyDescent="0.35">
      <c r="A6" s="108" t="s">
        <v>68</v>
      </c>
      <c r="B6" s="116">
        <v>2.5756999999999999E-19</v>
      </c>
      <c r="C6" s="117">
        <v>8.0127999999999996E-15</v>
      </c>
      <c r="D6" s="117">
        <v>5.3042E-12</v>
      </c>
      <c r="E6" s="116">
        <v>4.1952000000000002E-10</v>
      </c>
      <c r="F6" s="117">
        <v>9.2809000000000001E-9</v>
      </c>
      <c r="G6" s="117">
        <v>1.7529000000000001E-8</v>
      </c>
      <c r="H6" s="116">
        <v>3.1701E-8</v>
      </c>
      <c r="I6" s="117">
        <v>5.5158999999999998E-8</v>
      </c>
      <c r="J6" s="117">
        <v>9.2738999999999994E-8</v>
      </c>
      <c r="K6" s="116">
        <v>5.5980999999999998E-7</v>
      </c>
      <c r="L6" s="117">
        <v>2.3292000000000001E-6</v>
      </c>
      <c r="M6" s="117">
        <v>6.9472000000000002E-6</v>
      </c>
      <c r="N6" s="116">
        <v>1.4926000000000001E-5</v>
      </c>
      <c r="O6" s="117">
        <v>1.7073000000000001E-5</v>
      </c>
      <c r="P6" s="117">
        <v>1.9029E-5</v>
      </c>
      <c r="Q6" s="116">
        <v>2.0619E-5</v>
      </c>
      <c r="R6" s="117">
        <v>2.1664000000000001E-5</v>
      </c>
      <c r="S6" s="117">
        <v>1.8456000000000001E-5</v>
      </c>
    </row>
    <row r="7" spans="1:19" x14ac:dyDescent="0.35">
      <c r="A7" s="109" t="s">
        <v>109</v>
      </c>
      <c r="B7" s="118">
        <v>3.3026999999999999E-21</v>
      </c>
      <c r="C7" s="119">
        <v>1.6072E-16</v>
      </c>
      <c r="D7" s="119">
        <v>1.3554E-13</v>
      </c>
      <c r="E7" s="118">
        <v>1.2296E-11</v>
      </c>
      <c r="F7" s="119">
        <v>2.9451E-10</v>
      </c>
      <c r="G7" s="119">
        <v>5.6417000000000003E-10</v>
      </c>
      <c r="H7" s="118">
        <v>1.0331000000000001E-9</v>
      </c>
      <c r="I7" s="119">
        <v>1.8175E-9</v>
      </c>
      <c r="J7" s="119">
        <v>3.0862E-9</v>
      </c>
      <c r="K7" s="118">
        <v>1.9218E-8</v>
      </c>
      <c r="L7" s="119">
        <v>8.1506000000000002E-8</v>
      </c>
      <c r="M7" s="119">
        <v>2.4408E-7</v>
      </c>
      <c r="N7" s="118">
        <v>5.1481999999999995E-7</v>
      </c>
      <c r="O7" s="119">
        <v>5.8316000000000004E-7</v>
      </c>
      <c r="P7" s="119">
        <v>6.4188000000000003E-7</v>
      </c>
      <c r="Q7" s="118">
        <v>6.8467E-7</v>
      </c>
      <c r="R7" s="119">
        <v>7.0564000000000001E-7</v>
      </c>
      <c r="S7" s="119">
        <v>5.3252000000000001E-7</v>
      </c>
    </row>
    <row r="8" spans="1:19" x14ac:dyDescent="0.35">
      <c r="A8" s="109" t="s">
        <v>59</v>
      </c>
      <c r="B8" s="118">
        <v>1.9396E-20</v>
      </c>
      <c r="C8" s="119">
        <v>2.2908000000000001E-15</v>
      </c>
      <c r="D8" s="119">
        <v>5.2058999999999999E-12</v>
      </c>
      <c r="E8" s="118">
        <v>1.2344E-9</v>
      </c>
      <c r="F8" s="119">
        <v>7.1705999999999994E-8</v>
      </c>
      <c r="G8" s="119">
        <v>1.6901999999999999E-7</v>
      </c>
      <c r="H8" s="118">
        <v>3.7846999999999997E-7</v>
      </c>
      <c r="I8" s="119">
        <v>8.0902000000000003E-7</v>
      </c>
      <c r="J8" s="119">
        <v>1.658E-6</v>
      </c>
      <c r="K8" s="118">
        <v>2.0523999999999999E-5</v>
      </c>
      <c r="L8" s="119">
        <v>1.6003999999999999E-4</v>
      </c>
      <c r="M8" s="119">
        <v>8.6118999999999996E-4</v>
      </c>
      <c r="N8" s="118">
        <v>3.4196000000000001E-3</v>
      </c>
      <c r="O8" s="119">
        <v>4.6267000000000001E-3</v>
      </c>
      <c r="P8" s="119">
        <v>6.1583000000000002E-3</v>
      </c>
      <c r="Q8" s="118">
        <v>8.0640999999999994E-3</v>
      </c>
      <c r="R8" s="119">
        <v>1.0387E-2</v>
      </c>
      <c r="S8" s="119">
        <v>2.4101999999999998E-2</v>
      </c>
    </row>
    <row r="9" spans="1:19" x14ac:dyDescent="0.35">
      <c r="A9" s="108" t="s">
        <v>2</v>
      </c>
      <c r="B9" s="116">
        <v>0</v>
      </c>
      <c r="C9" s="117">
        <v>4.0774000000000003E-31</v>
      </c>
      <c r="D9" s="117">
        <v>2.7787999999999998E-25</v>
      </c>
      <c r="E9" s="116">
        <v>4.1880999999999999E-21</v>
      </c>
      <c r="F9" s="117">
        <v>5.7633E-18</v>
      </c>
      <c r="G9" s="117">
        <v>2.675E-17</v>
      </c>
      <c r="H9" s="118">
        <v>1.1357999999999999E-16</v>
      </c>
      <c r="I9" s="119">
        <v>4.4463999999999996E-16</v>
      </c>
      <c r="J9" s="119">
        <v>1.6164E-15</v>
      </c>
      <c r="K9" s="116">
        <v>1.5063000000000001E-13</v>
      </c>
      <c r="L9" s="117">
        <v>6.2403000000000004E-12</v>
      </c>
      <c r="M9" s="117">
        <v>1.3806000000000001E-10</v>
      </c>
      <c r="N9" s="116">
        <v>1.8693000000000002E-9</v>
      </c>
      <c r="O9" s="117">
        <v>3.3617000000000001E-9</v>
      </c>
      <c r="P9" s="117">
        <v>5.9062000000000001E-9</v>
      </c>
      <c r="Q9" s="116">
        <v>1.0147E-8</v>
      </c>
      <c r="R9" s="117">
        <v>1.7061E-8</v>
      </c>
      <c r="S9" s="117">
        <v>1.1103999999999999E-7</v>
      </c>
    </row>
    <row r="10" spans="1:19" x14ac:dyDescent="0.35">
      <c r="A10" s="109" t="s">
        <v>1</v>
      </c>
      <c r="B10" s="118">
        <v>0.2</v>
      </c>
      <c r="C10" s="119">
        <v>0.2</v>
      </c>
      <c r="D10" s="119">
        <v>0.2</v>
      </c>
      <c r="E10" s="119">
        <v>0.2</v>
      </c>
      <c r="F10" s="119">
        <v>0.2</v>
      </c>
      <c r="G10" s="119">
        <v>0.2</v>
      </c>
      <c r="H10" s="118">
        <v>0.2</v>
      </c>
      <c r="I10" s="119">
        <v>0.2</v>
      </c>
      <c r="J10" s="119">
        <v>0.2</v>
      </c>
      <c r="K10" s="118">
        <v>0.2</v>
      </c>
      <c r="L10" s="119">
        <v>0.2</v>
      </c>
      <c r="M10" s="119">
        <v>0.2</v>
      </c>
      <c r="N10" s="118">
        <v>0.2</v>
      </c>
      <c r="O10" s="119">
        <v>0.2</v>
      </c>
      <c r="P10" s="119">
        <v>0.2</v>
      </c>
      <c r="Q10" s="118">
        <v>0.2</v>
      </c>
      <c r="R10" s="119">
        <v>0.2</v>
      </c>
      <c r="S10" s="119">
        <v>0.2</v>
      </c>
    </row>
    <row r="11" spans="1:19" x14ac:dyDescent="0.35">
      <c r="A11" s="109" t="s">
        <v>60</v>
      </c>
      <c r="B11" s="118">
        <v>2.8965E-11</v>
      </c>
      <c r="C11" s="119">
        <v>2.9957000000000001E-8</v>
      </c>
      <c r="D11" s="119">
        <v>2.7615000000000002E-6</v>
      </c>
      <c r="E11" s="119">
        <v>6.4657000000000001E-5</v>
      </c>
      <c r="F11" s="119">
        <v>6.3871000000000002E-4</v>
      </c>
      <c r="G11" s="119">
        <v>1.0211E-3</v>
      </c>
      <c r="H11" s="118">
        <v>1.5726E-3</v>
      </c>
      <c r="I11" s="119">
        <v>2.3354999999999999E-3</v>
      </c>
      <c r="J11" s="119">
        <v>3.3457999999999999E-3</v>
      </c>
      <c r="K11" s="118">
        <v>9.9100000000000004E-3</v>
      </c>
      <c r="L11" s="119">
        <v>1.8088E-2</v>
      </c>
      <c r="M11" s="119">
        <v>2.4579E-2</v>
      </c>
      <c r="N11" s="118">
        <v>2.8962000000000002E-2</v>
      </c>
      <c r="O11" s="119">
        <v>2.9807E-2</v>
      </c>
      <c r="P11" s="119">
        <v>3.0575000000000001E-2</v>
      </c>
      <c r="Q11" s="118">
        <v>3.1274000000000003E-2</v>
      </c>
      <c r="R11" s="119">
        <v>3.1911000000000002E-2</v>
      </c>
      <c r="S11" s="119">
        <v>3.3939999999999998E-2</v>
      </c>
    </row>
    <row r="12" spans="1:19" x14ac:dyDescent="0.35">
      <c r="A12" s="108" t="s">
        <v>69</v>
      </c>
      <c r="B12" s="116">
        <v>0.08</v>
      </c>
      <c r="C12" s="117">
        <v>0.08</v>
      </c>
      <c r="D12" s="117">
        <v>7.9993999999999996E-2</v>
      </c>
      <c r="E12" s="117">
        <v>7.9870999999999998E-2</v>
      </c>
      <c r="F12" s="117">
        <v>7.8723000000000001E-2</v>
      </c>
      <c r="G12" s="117">
        <v>7.7958E-2</v>
      </c>
      <c r="H12" s="117">
        <v>7.6855000000000007E-2</v>
      </c>
      <c r="I12" s="117">
        <v>7.5328999999999993E-2</v>
      </c>
      <c r="J12" s="117">
        <v>7.3307999999999998E-2</v>
      </c>
      <c r="K12" s="116">
        <v>6.0179999999999997E-2</v>
      </c>
      <c r="L12" s="117">
        <v>4.3824000000000002E-2</v>
      </c>
      <c r="M12" s="117">
        <v>3.0841E-2</v>
      </c>
      <c r="N12" s="116">
        <v>2.2075999999999998E-2</v>
      </c>
      <c r="O12" s="117">
        <v>2.0385E-2</v>
      </c>
      <c r="P12" s="117">
        <v>1.8849999999999999E-2</v>
      </c>
      <c r="Q12" s="116">
        <v>1.7453E-2</v>
      </c>
      <c r="R12" s="117">
        <v>1.6178999999999999E-2</v>
      </c>
      <c r="S12" s="117">
        <v>1.2120000000000001E-2</v>
      </c>
    </row>
    <row r="13" spans="1:19" x14ac:dyDescent="0.35">
      <c r="A13" s="108" t="s">
        <v>89</v>
      </c>
      <c r="B13" s="116">
        <v>2.7591000000000001E-17</v>
      </c>
      <c r="C13" s="117">
        <v>5.7623999999999998E-14</v>
      </c>
      <c r="D13" s="117">
        <v>1.0083999999999999E-11</v>
      </c>
      <c r="E13" s="117">
        <v>4.1665E-10</v>
      </c>
      <c r="F13" s="117">
        <v>6.8945000000000001E-9</v>
      </c>
      <c r="G13" s="117">
        <v>1.2518E-8</v>
      </c>
      <c r="H13" s="116">
        <v>2.1950000000000001E-8</v>
      </c>
      <c r="I13" s="117">
        <v>3.7274E-8</v>
      </c>
      <c r="J13" s="117">
        <v>6.1458999999999995E-8</v>
      </c>
      <c r="K13" s="116">
        <v>3.5301000000000001E-7</v>
      </c>
      <c r="L13" s="117">
        <v>1.4727999999999999E-6</v>
      </c>
      <c r="M13" s="117">
        <v>4.8644999999999998E-6</v>
      </c>
      <c r="N13" s="116">
        <v>1.3574000000000001E-5</v>
      </c>
      <c r="O13" s="117">
        <v>1.7204E-5</v>
      </c>
      <c r="P13" s="117">
        <v>2.1673000000000001E-5</v>
      </c>
      <c r="Q13" s="116">
        <v>2.7161999999999998E-5</v>
      </c>
      <c r="R13" s="117">
        <v>3.3896999999999997E-5</v>
      </c>
      <c r="S13" s="117">
        <v>8.0049000000000006E-5</v>
      </c>
    </row>
    <row r="14" spans="1:19" x14ac:dyDescent="0.35">
      <c r="A14" s="109" t="s">
        <v>106</v>
      </c>
      <c r="B14" s="118">
        <v>0.24</v>
      </c>
      <c r="C14" s="119">
        <v>0.24</v>
      </c>
      <c r="D14" s="119">
        <v>0.24</v>
      </c>
      <c r="E14" s="118">
        <v>0.23993999999999999</v>
      </c>
      <c r="F14" s="119">
        <v>0.23935999999999999</v>
      </c>
      <c r="G14" s="119">
        <v>0.23898</v>
      </c>
      <c r="H14" s="118">
        <v>0.23841999999999999</v>
      </c>
      <c r="I14" s="119">
        <v>0.23766000000000001</v>
      </c>
      <c r="J14" s="119">
        <v>0.23665</v>
      </c>
      <c r="K14" s="118">
        <v>0.23000999999999999</v>
      </c>
      <c r="L14" s="119">
        <v>0.22137000000000001</v>
      </c>
      <c r="M14" s="119">
        <v>0.21282999999999999</v>
      </c>
      <c r="N14" s="118">
        <v>0.20169999999999999</v>
      </c>
      <c r="O14" s="119">
        <v>0.19783999999999999</v>
      </c>
      <c r="P14" s="119">
        <v>0.19334000000000001</v>
      </c>
      <c r="Q14" s="118">
        <v>0.18812000000000001</v>
      </c>
      <c r="R14" s="119">
        <v>0.18210999999999999</v>
      </c>
      <c r="S14" s="119">
        <v>0.15049000000000001</v>
      </c>
    </row>
    <row r="15" spans="1:19" x14ac:dyDescent="0.35">
      <c r="A15" s="109" t="s">
        <v>107</v>
      </c>
      <c r="B15" s="118">
        <v>0.24</v>
      </c>
      <c r="C15" s="119">
        <v>0.24</v>
      </c>
      <c r="D15" s="119">
        <v>0.24</v>
      </c>
      <c r="E15" s="118">
        <v>0.24</v>
      </c>
      <c r="F15" s="119">
        <v>0.24</v>
      </c>
      <c r="G15" s="119">
        <v>0.24</v>
      </c>
      <c r="H15" s="118">
        <v>0.24</v>
      </c>
      <c r="I15" s="119">
        <v>0.24</v>
      </c>
      <c r="J15" s="119">
        <v>0.24</v>
      </c>
      <c r="K15" s="118">
        <v>0.24</v>
      </c>
      <c r="L15" s="119">
        <v>0.24</v>
      </c>
      <c r="M15" s="119">
        <v>0.24</v>
      </c>
      <c r="N15" s="118">
        <v>0.23999000000000001</v>
      </c>
      <c r="O15" s="119">
        <v>0.23998</v>
      </c>
      <c r="P15" s="119">
        <v>0.23998</v>
      </c>
      <c r="Q15" s="118">
        <v>0.23996999999999999</v>
      </c>
      <c r="R15" s="119">
        <v>0.23996999999999999</v>
      </c>
      <c r="S15" s="119">
        <v>0.23991999999999999</v>
      </c>
    </row>
    <row r="16" spans="1:19" x14ac:dyDescent="0.35">
      <c r="A16" s="108" t="s">
        <v>71</v>
      </c>
      <c r="B16" s="116">
        <v>-18.62</v>
      </c>
      <c r="C16" s="117">
        <v>-18.63</v>
      </c>
      <c r="D16" s="117">
        <v>-18.72</v>
      </c>
      <c r="E16" s="116">
        <v>-18.84</v>
      </c>
      <c r="F16" s="117">
        <v>-18.97</v>
      </c>
      <c r="G16" s="117">
        <v>-19.010000000000002</v>
      </c>
      <c r="H16" s="116">
        <v>-19.05</v>
      </c>
      <c r="I16" s="117">
        <v>-19.09</v>
      </c>
      <c r="J16" s="117">
        <v>-19.13</v>
      </c>
      <c r="K16" s="116">
        <v>-19.3</v>
      </c>
      <c r="L16" s="117">
        <v>-19.47</v>
      </c>
      <c r="M16" s="117">
        <v>-19.63</v>
      </c>
      <c r="N16" s="116">
        <v>-19.79</v>
      </c>
      <c r="O16" s="117">
        <v>-19.829999999999998</v>
      </c>
      <c r="P16" s="117">
        <v>-19.87</v>
      </c>
      <c r="Q16" s="116">
        <v>-19.920000000000002</v>
      </c>
      <c r="R16" s="117">
        <v>-19.96</v>
      </c>
      <c r="S16" s="117">
        <v>-20.14</v>
      </c>
    </row>
    <row r="17" spans="1:19" x14ac:dyDescent="0.35">
      <c r="A17" s="108" t="s">
        <v>61</v>
      </c>
      <c r="B17" s="116">
        <v>-6.617</v>
      </c>
      <c r="C17" s="117">
        <v>-7.109</v>
      </c>
      <c r="D17" s="117">
        <v>-7.548</v>
      </c>
      <c r="E17" s="116">
        <v>-7.9420000000000002</v>
      </c>
      <c r="F17" s="117">
        <v>-8.3049999999999997</v>
      </c>
      <c r="G17" s="117">
        <v>-8.3960000000000008</v>
      </c>
      <c r="H17" s="116">
        <v>-8.4870000000000001</v>
      </c>
      <c r="I17" s="117">
        <v>-8.5820000000000007</v>
      </c>
      <c r="J17" s="117">
        <v>-8.68</v>
      </c>
      <c r="K17" s="116">
        <v>-9.1310000000000002</v>
      </c>
      <c r="L17" s="117">
        <v>-9.6669999999999998</v>
      </c>
      <c r="M17" s="117">
        <v>-10.220000000000001</v>
      </c>
      <c r="N17" s="116">
        <v>-10.74</v>
      </c>
      <c r="O17" s="117">
        <v>-10.86</v>
      </c>
      <c r="P17" s="117">
        <v>-10.98</v>
      </c>
      <c r="Q17" s="116">
        <v>-11.1</v>
      </c>
      <c r="R17" s="117">
        <v>-11.21</v>
      </c>
      <c r="S17" s="117">
        <v>-11.61</v>
      </c>
    </row>
    <row r="18" spans="1:19" x14ac:dyDescent="0.35">
      <c r="A18" s="108" t="s">
        <v>53</v>
      </c>
      <c r="B18" s="116">
        <v>-28.99</v>
      </c>
      <c r="C18" s="117">
        <v>-24.4</v>
      </c>
      <c r="D18" s="117">
        <v>-21.4</v>
      </c>
      <c r="E18" s="116">
        <v>-19.32</v>
      </c>
      <c r="F18" s="117">
        <v>-17.8</v>
      </c>
      <c r="G18" s="117">
        <v>-17.48</v>
      </c>
      <c r="H18" s="116">
        <v>-17.190000000000001</v>
      </c>
      <c r="I18" s="117">
        <v>-16.91</v>
      </c>
      <c r="J18" s="117">
        <v>-16.649999999999999</v>
      </c>
      <c r="K18" s="116">
        <v>-15.75</v>
      </c>
      <c r="L18" s="117">
        <v>-15.02</v>
      </c>
      <c r="M18" s="117">
        <v>-14.44</v>
      </c>
      <c r="N18" s="116">
        <v>-13.94</v>
      </c>
      <c r="O18" s="117">
        <v>-13.83</v>
      </c>
      <c r="P18" s="117">
        <v>-13.71</v>
      </c>
      <c r="Q18" s="116">
        <v>-13.6</v>
      </c>
      <c r="R18" s="117">
        <v>-13.48</v>
      </c>
      <c r="S18" s="117">
        <v>-13</v>
      </c>
    </row>
    <row r="19" spans="1:19" x14ac:dyDescent="0.35">
      <c r="A19" s="108" t="s">
        <v>108</v>
      </c>
      <c r="B19" s="116">
        <v>-5.0359999999999996</v>
      </c>
      <c r="C19" s="117">
        <v>-5.3879999999999999</v>
      </c>
      <c r="D19" s="117">
        <v>-5.7770000000000001</v>
      </c>
      <c r="E19" s="116">
        <v>-6.1609999999999996</v>
      </c>
      <c r="F19" s="117">
        <v>-6.5250000000000004</v>
      </c>
      <c r="G19" s="117">
        <v>-6.6120000000000001</v>
      </c>
      <c r="H19" s="116">
        <v>-6.6980000000000004</v>
      </c>
      <c r="I19" s="117">
        <v>-6.7809999999999997</v>
      </c>
      <c r="J19" s="117">
        <v>-6.8639999999999999</v>
      </c>
      <c r="K19" s="116">
        <v>-7.1749999999999998</v>
      </c>
      <c r="L19" s="117">
        <v>-7.4619999999999997</v>
      </c>
      <c r="M19" s="117">
        <v>-7.7370000000000001</v>
      </c>
      <c r="N19" s="116">
        <v>-8.01</v>
      </c>
      <c r="O19" s="117">
        <v>-8.08</v>
      </c>
      <c r="P19" s="117">
        <v>-8.1519999999999992</v>
      </c>
      <c r="Q19" s="116">
        <v>-8.2260000000000009</v>
      </c>
      <c r="R19" s="117">
        <v>-8.3019999999999996</v>
      </c>
      <c r="S19" s="117">
        <v>-8.641</v>
      </c>
    </row>
    <row r="20" spans="1:19" x14ac:dyDescent="0.35">
      <c r="A20" s="112" t="s">
        <v>54</v>
      </c>
      <c r="B20" s="120">
        <v>0.2</v>
      </c>
      <c r="C20" s="121">
        <v>0.2</v>
      </c>
      <c r="D20" s="121">
        <v>0.2</v>
      </c>
      <c r="E20" s="120">
        <v>0.20005999999999999</v>
      </c>
      <c r="F20" s="121">
        <v>0.20064000000000001</v>
      </c>
      <c r="G20" s="121">
        <v>0.20102</v>
      </c>
      <c r="H20" s="120">
        <v>0.20157</v>
      </c>
      <c r="I20" s="121">
        <v>0.20233999999999999</v>
      </c>
      <c r="J20" s="121">
        <v>0.20335</v>
      </c>
      <c r="K20" s="120">
        <v>0.20993999999999999</v>
      </c>
      <c r="L20" s="121">
        <v>0.21829000000000001</v>
      </c>
      <c r="M20" s="121">
        <v>0.22561</v>
      </c>
      <c r="N20" s="120">
        <v>0.23289000000000001</v>
      </c>
      <c r="O20" s="121">
        <v>0.23507</v>
      </c>
      <c r="P20" s="121">
        <v>0.23751</v>
      </c>
      <c r="Q20" s="120">
        <v>0.24027000000000001</v>
      </c>
      <c r="R20" s="121">
        <v>0.24340000000000001</v>
      </c>
      <c r="S20" s="121">
        <v>0.25968999999999998</v>
      </c>
    </row>
  </sheetData>
  <conditionalFormatting sqref="B1:S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6"/>
  <sheetViews>
    <sheetView tabSelected="1" topLeftCell="A13" zoomScale="85" zoomScaleNormal="85" zoomScaleSheetLayoutView="25" workbookViewId="0">
      <selection activeCell="CF21" sqref="CF21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68" t="s">
        <v>24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  <c r="AN1" s="168"/>
      <c r="AO1" s="168"/>
      <c r="AP1" s="168"/>
      <c r="AQ1" s="168"/>
      <c r="AR1" s="168"/>
      <c r="AS1" s="168"/>
      <c r="AT1" s="168"/>
      <c r="AU1" s="168"/>
      <c r="AV1" s="168"/>
      <c r="AW1" s="168"/>
      <c r="AX1" s="168"/>
      <c r="AY1" s="168"/>
      <c r="AZ1" s="168"/>
      <c r="BA1" s="168"/>
      <c r="BB1" s="168"/>
      <c r="BC1" s="168"/>
      <c r="BD1" s="168"/>
      <c r="BE1" s="168"/>
      <c r="BF1" s="168"/>
      <c r="BG1" s="168"/>
      <c r="BH1" s="168"/>
      <c r="BI1" s="168"/>
      <c r="BJ1" s="168"/>
      <c r="BK1" s="168"/>
      <c r="BL1" s="168"/>
      <c r="BM1" s="168"/>
      <c r="BN1" s="168"/>
      <c r="BO1" s="168"/>
      <c r="BP1" s="168"/>
      <c r="BQ1" s="168"/>
      <c r="BR1" s="168"/>
      <c r="BS1" s="168"/>
      <c r="BT1" s="168"/>
      <c r="BU1" s="168"/>
      <c r="BV1" s="168"/>
      <c r="BW1" s="168"/>
      <c r="BX1" s="168"/>
      <c r="BY1" s="168"/>
      <c r="BZ1" s="168"/>
      <c r="CA1" s="168"/>
      <c r="CB1" s="168"/>
      <c r="CC1" s="168"/>
      <c r="CD1" s="168"/>
      <c r="CE1" s="168"/>
      <c r="CF1" s="168"/>
      <c r="CG1" s="168"/>
      <c r="CH1" s="168"/>
      <c r="CI1" s="168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64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3">
        <v>554</v>
      </c>
      <c r="U3" s="3">
        <v>570.5</v>
      </c>
      <c r="V3" s="3">
        <v>587</v>
      </c>
      <c r="W3" s="3">
        <v>603.5</v>
      </c>
      <c r="X3" s="3">
        <v>620.1</v>
      </c>
      <c r="Y3" s="3">
        <v>636.6</v>
      </c>
      <c r="Z3" s="3">
        <v>653.1</v>
      </c>
      <c r="AA3" s="3">
        <v>669.6</v>
      </c>
      <c r="AB3" s="3">
        <v>735.7</v>
      </c>
      <c r="AC3" s="3">
        <v>752.2</v>
      </c>
      <c r="AD3" s="3">
        <v>768.7</v>
      </c>
      <c r="AE3" s="3">
        <v>785.2</v>
      </c>
      <c r="AF3" s="3">
        <v>801.8</v>
      </c>
      <c r="AG3" s="3">
        <v>818.3</v>
      </c>
      <c r="AH3" s="3">
        <v>834.8</v>
      </c>
      <c r="AI3" s="3">
        <v>851.3</v>
      </c>
      <c r="AJ3" s="3">
        <v>867.8</v>
      </c>
      <c r="AK3" s="3">
        <v>933.9</v>
      </c>
      <c r="AL3" s="3">
        <v>950.4</v>
      </c>
      <c r="AM3" s="3">
        <v>967</v>
      </c>
      <c r="AN3" s="3">
        <v>983.5</v>
      </c>
      <c r="AO3" s="3">
        <v>1000</v>
      </c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4"/>
      <c r="BV3" s="84"/>
      <c r="BW3" s="84"/>
      <c r="BX3" s="84"/>
      <c r="BY3" s="84"/>
      <c r="BZ3" s="84"/>
      <c r="CA3" s="84"/>
      <c r="CB3" s="84"/>
      <c r="CC3" s="84"/>
      <c r="CD3" s="84"/>
      <c r="CE3" s="84"/>
      <c r="CF3" s="84"/>
      <c r="CG3" s="84"/>
      <c r="CH3" s="84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82</v>
      </c>
      <c r="F4" s="85">
        <v>0.12</v>
      </c>
      <c r="G4" s="85">
        <v>0.12</v>
      </c>
      <c r="H4" s="85">
        <v>0.12</v>
      </c>
      <c r="I4" s="85">
        <v>0.12</v>
      </c>
      <c r="J4" s="85">
        <v>1.1316E-3</v>
      </c>
      <c r="K4" s="85">
        <v>0.12</v>
      </c>
      <c r="L4" s="85">
        <v>1.5442000000000001E-2</v>
      </c>
      <c r="M4" s="85">
        <v>2.1129E-9</v>
      </c>
      <c r="N4" s="85">
        <v>1.6174E-10</v>
      </c>
      <c r="O4" s="85">
        <v>2.6411E-31</v>
      </c>
      <c r="P4" s="85">
        <v>0</v>
      </c>
      <c r="Q4" s="85">
        <v>0</v>
      </c>
      <c r="R4" s="85">
        <v>0</v>
      </c>
      <c r="S4" s="85">
        <v>0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 s="85">
        <v>0</v>
      </c>
      <c r="AD4" s="85">
        <v>0</v>
      </c>
      <c r="AE4" s="85">
        <v>0</v>
      </c>
      <c r="AF4" s="85">
        <v>0</v>
      </c>
      <c r="AG4" s="85">
        <v>0</v>
      </c>
      <c r="AH4" s="85">
        <v>0</v>
      </c>
      <c r="AI4" s="85">
        <v>0</v>
      </c>
      <c r="AJ4" s="85">
        <v>0</v>
      </c>
      <c r="AK4" s="85">
        <v>0</v>
      </c>
      <c r="AL4" s="85">
        <v>0</v>
      </c>
      <c r="AM4" s="85">
        <v>0</v>
      </c>
      <c r="AN4" s="85">
        <v>0</v>
      </c>
      <c r="AO4" s="85">
        <v>0</v>
      </c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0</v>
      </c>
      <c r="D5" s="41">
        <f t="shared" si="0"/>
        <v>0</v>
      </c>
      <c r="E5" s="45" t="s">
        <v>49</v>
      </c>
      <c r="F5" s="85">
        <v>6.0684999999999994E-17</v>
      </c>
      <c r="G5" s="85">
        <v>3.2796999999999998E-12</v>
      </c>
      <c r="H5" s="85">
        <v>6.9465000000000003E-11</v>
      </c>
      <c r="I5" s="85">
        <v>1.1694E-8</v>
      </c>
      <c r="J5" s="85">
        <v>0.11887</v>
      </c>
      <c r="K5" s="85">
        <v>2.2845E-8</v>
      </c>
      <c r="L5" s="85">
        <v>0.10456</v>
      </c>
      <c r="M5" s="85">
        <v>0.12</v>
      </c>
      <c r="N5" s="85">
        <v>0.12</v>
      </c>
      <c r="O5" s="85">
        <v>0.12</v>
      </c>
      <c r="P5" s="85">
        <v>0.12</v>
      </c>
      <c r="Q5" s="85">
        <v>0.12</v>
      </c>
      <c r="R5" s="85">
        <v>0.12</v>
      </c>
      <c r="S5" s="85">
        <v>0.23164999999999999</v>
      </c>
      <c r="T5" s="85">
        <v>0.30930000000000002</v>
      </c>
      <c r="U5" s="85">
        <v>0.33585999999999999</v>
      </c>
      <c r="V5" s="85">
        <v>0.34748000000000001</v>
      </c>
      <c r="W5" s="85">
        <v>0.39317000000000002</v>
      </c>
      <c r="X5" s="85">
        <v>0.39613999999999999</v>
      </c>
      <c r="Y5" s="85">
        <v>0.39776</v>
      </c>
      <c r="Z5" s="85">
        <v>0.39867000000000002</v>
      </c>
      <c r="AA5" s="85">
        <v>0.39918999999999999</v>
      </c>
      <c r="AB5" s="85">
        <v>0.39987</v>
      </c>
      <c r="AC5" s="85">
        <v>0.39990999999999999</v>
      </c>
      <c r="AD5" s="85">
        <v>0.39994000000000002</v>
      </c>
      <c r="AE5" s="85">
        <v>0.39995999999999998</v>
      </c>
      <c r="AF5" s="85">
        <v>0.39996999999999999</v>
      </c>
      <c r="AG5" s="85">
        <v>0.47832000000000002</v>
      </c>
      <c r="AH5" s="85">
        <v>0.47998000000000002</v>
      </c>
      <c r="AI5" s="85">
        <v>0.47999000000000003</v>
      </c>
      <c r="AJ5" s="85">
        <v>0.47999000000000003</v>
      </c>
      <c r="AK5" s="85">
        <v>0.48</v>
      </c>
      <c r="AL5" s="85">
        <v>0.48</v>
      </c>
      <c r="AM5" s="85">
        <v>0.48</v>
      </c>
      <c r="AN5" s="85">
        <v>0.48</v>
      </c>
      <c r="AO5" s="85">
        <v>0.48</v>
      </c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1</v>
      </c>
      <c r="D6" s="41">
        <f t="shared" si="0"/>
        <v>0</v>
      </c>
      <c r="E6" s="45" t="s">
        <v>50</v>
      </c>
      <c r="F6" s="85">
        <v>0</v>
      </c>
      <c r="G6" s="85">
        <v>0</v>
      </c>
      <c r="H6" s="85">
        <v>0</v>
      </c>
      <c r="I6" s="85">
        <v>0</v>
      </c>
      <c r="J6" s="85">
        <v>0</v>
      </c>
      <c r="K6" s="85">
        <v>0</v>
      </c>
      <c r="L6" s="85">
        <v>0</v>
      </c>
      <c r="M6" s="85">
        <v>0</v>
      </c>
      <c r="N6" s="85">
        <v>0</v>
      </c>
      <c r="O6" s="85">
        <v>4.4198999999999998E-12</v>
      </c>
      <c r="P6" s="85">
        <v>8.1768000000000001E-11</v>
      </c>
      <c r="Q6" s="85">
        <v>2.5585999999999998E-9</v>
      </c>
      <c r="R6" s="85">
        <v>8.1475000000000007E-8</v>
      </c>
      <c r="S6" s="85">
        <v>0.11165</v>
      </c>
      <c r="T6" s="85">
        <v>0.1893</v>
      </c>
      <c r="U6" s="85">
        <v>0.21586</v>
      </c>
      <c r="V6" s="85">
        <v>0.22747999999999999</v>
      </c>
      <c r="W6" s="85">
        <v>0.23316999999999999</v>
      </c>
      <c r="X6" s="85">
        <v>0.23613999999999999</v>
      </c>
      <c r="Y6" s="85">
        <v>0.23776</v>
      </c>
      <c r="Z6" s="85">
        <v>0.23866999999999999</v>
      </c>
      <c r="AA6" s="85">
        <v>0.23919000000000001</v>
      </c>
      <c r="AB6" s="85">
        <v>0.23987</v>
      </c>
      <c r="AC6" s="85">
        <v>0.23991000000000001</v>
      </c>
      <c r="AD6" s="85">
        <v>0.23993999999999999</v>
      </c>
      <c r="AE6" s="85">
        <v>0.23996000000000001</v>
      </c>
      <c r="AF6" s="85">
        <v>0.23996999999999999</v>
      </c>
      <c r="AG6" s="85">
        <v>0.22373000000000001</v>
      </c>
      <c r="AH6" s="85">
        <v>0.22106999999999999</v>
      </c>
      <c r="AI6" s="85">
        <v>0.21848000000000001</v>
      </c>
      <c r="AJ6" s="85">
        <v>0.21556</v>
      </c>
      <c r="AK6" s="85">
        <v>0.19954</v>
      </c>
      <c r="AL6" s="85">
        <v>0.19405</v>
      </c>
      <c r="AM6" s="85">
        <v>0.18773999999999999</v>
      </c>
      <c r="AN6" s="85">
        <v>0.18042</v>
      </c>
      <c r="AO6" s="85">
        <v>0.17186999999999999</v>
      </c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3</v>
      </c>
      <c r="C7" s="41">
        <f t="shared" si="0"/>
        <v>0</v>
      </c>
      <c r="D7" s="41">
        <f t="shared" si="0"/>
        <v>2</v>
      </c>
      <c r="E7" s="45" t="s">
        <v>83</v>
      </c>
      <c r="F7" s="85">
        <v>0.04</v>
      </c>
      <c r="G7" s="85">
        <v>0.04</v>
      </c>
      <c r="H7" s="85">
        <v>0.04</v>
      </c>
      <c r="I7" s="85">
        <v>0.04</v>
      </c>
      <c r="J7" s="85">
        <v>0.04</v>
      </c>
      <c r="K7" s="85">
        <v>0.04</v>
      </c>
      <c r="L7" s="85">
        <v>0.04</v>
      </c>
      <c r="M7" s="85">
        <v>0.04</v>
      </c>
      <c r="N7" s="85">
        <v>0.04</v>
      </c>
      <c r="O7" s="85">
        <v>0.04</v>
      </c>
      <c r="P7" s="85">
        <v>0.04</v>
      </c>
      <c r="Q7" s="85">
        <v>0.04</v>
      </c>
      <c r="R7" s="85">
        <v>0.04</v>
      </c>
      <c r="S7" s="85">
        <v>0.04</v>
      </c>
      <c r="T7" s="85">
        <v>0.04</v>
      </c>
      <c r="U7" s="85">
        <v>0.04</v>
      </c>
      <c r="V7" s="85">
        <v>0.04</v>
      </c>
      <c r="W7" s="85">
        <v>1.4455999999999999E-7</v>
      </c>
      <c r="X7" s="85">
        <v>1.1834000000000001E-9</v>
      </c>
      <c r="Y7" s="85">
        <v>1.0204E-10</v>
      </c>
      <c r="Z7" s="85">
        <v>5.5888999999999998E-11</v>
      </c>
      <c r="AA7" s="85">
        <v>1.1940999999999999E-13</v>
      </c>
      <c r="AB7" s="85">
        <v>6.6750999999999999E-28</v>
      </c>
      <c r="AC7" s="85">
        <v>5.0567000000000001E-33</v>
      </c>
      <c r="AD7" s="85">
        <v>0</v>
      </c>
      <c r="AE7" s="85">
        <v>0</v>
      </c>
      <c r="AF7" s="85">
        <v>0</v>
      </c>
      <c r="AG7" s="85">
        <v>0</v>
      </c>
      <c r="AH7" s="85">
        <v>0</v>
      </c>
      <c r="AI7" s="85">
        <v>0</v>
      </c>
      <c r="AJ7" s="85">
        <v>0</v>
      </c>
      <c r="AK7" s="85">
        <v>0</v>
      </c>
      <c r="AL7" s="85">
        <v>0</v>
      </c>
      <c r="AM7" s="85">
        <v>0</v>
      </c>
      <c r="AN7" s="85">
        <v>0</v>
      </c>
      <c r="AO7" s="85">
        <v>0</v>
      </c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1</v>
      </c>
      <c r="E8" s="45" t="s">
        <v>63</v>
      </c>
      <c r="F8" s="85">
        <v>0</v>
      </c>
      <c r="G8" s="85">
        <v>0</v>
      </c>
      <c r="H8" s="85">
        <v>0</v>
      </c>
      <c r="I8" s="85">
        <v>0</v>
      </c>
      <c r="J8" s="85">
        <v>0</v>
      </c>
      <c r="K8" s="85">
        <v>0</v>
      </c>
      <c r="L8" s="85">
        <v>0</v>
      </c>
      <c r="M8" s="85">
        <v>0</v>
      </c>
      <c r="N8" s="85">
        <v>0</v>
      </c>
      <c r="O8" s="85">
        <v>0</v>
      </c>
      <c r="P8" s="85">
        <v>0</v>
      </c>
      <c r="Q8" s="85">
        <v>0</v>
      </c>
      <c r="R8" s="85">
        <v>0</v>
      </c>
      <c r="S8" s="85">
        <v>0</v>
      </c>
      <c r="T8" s="85">
        <v>0</v>
      </c>
      <c r="U8" s="85">
        <v>0</v>
      </c>
      <c r="V8" s="85">
        <v>0</v>
      </c>
      <c r="W8" s="85">
        <v>0</v>
      </c>
      <c r="X8" s="85">
        <v>0</v>
      </c>
      <c r="Y8" s="85">
        <v>0</v>
      </c>
      <c r="Z8" s="85">
        <v>0</v>
      </c>
      <c r="AA8" s="85">
        <v>0</v>
      </c>
      <c r="AB8" s="85">
        <v>2.2601999999999998E-28</v>
      </c>
      <c r="AC8" s="85">
        <v>2.8306999999999999E-25</v>
      </c>
      <c r="AD8" s="85">
        <v>1.2086E-22</v>
      </c>
      <c r="AE8" s="85">
        <v>2.7004E-20</v>
      </c>
      <c r="AF8" s="85">
        <v>1.3245E-18</v>
      </c>
      <c r="AG8" s="85">
        <v>1.5498999999999999E-19</v>
      </c>
      <c r="AH8" s="85">
        <v>4.1847999999999999E-9</v>
      </c>
      <c r="AI8" s="85">
        <v>5.6594999999999998E-8</v>
      </c>
      <c r="AJ8" s="85">
        <v>1.0572E-7</v>
      </c>
      <c r="AK8" s="85">
        <v>5.7324999999999999E-8</v>
      </c>
      <c r="AL8" s="85">
        <v>3.9702E-8</v>
      </c>
      <c r="AM8" s="85">
        <v>1.6414999999999998E-8</v>
      </c>
      <c r="AN8" s="85">
        <v>6.7679999999999998E-9</v>
      </c>
      <c r="AO8" s="85">
        <v>2.2676999999999999E-9</v>
      </c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1</v>
      </c>
      <c r="D9" s="41">
        <f t="shared" si="0"/>
        <v>0</v>
      </c>
      <c r="E9" s="45" t="s">
        <v>80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0</v>
      </c>
      <c r="M9" s="85">
        <v>0</v>
      </c>
      <c r="N9" s="85">
        <v>0</v>
      </c>
      <c r="O9" s="85">
        <v>2.1874E-33</v>
      </c>
      <c r="P9" s="85">
        <v>1.2824000000000001E-35</v>
      </c>
      <c r="Q9" s="85">
        <v>0</v>
      </c>
      <c r="R9" s="85">
        <v>0</v>
      </c>
      <c r="S9" s="85">
        <v>0</v>
      </c>
      <c r="T9" s="85">
        <v>1.3029999999999999E-32</v>
      </c>
      <c r="U9" s="85">
        <v>0</v>
      </c>
      <c r="V9" s="85">
        <v>0</v>
      </c>
      <c r="W9" s="85">
        <v>0</v>
      </c>
      <c r="X9" s="85">
        <v>5.0773E-36</v>
      </c>
      <c r="Y9" s="85">
        <v>1.6196E-22</v>
      </c>
      <c r="Z9" s="85">
        <v>1.1472E-15</v>
      </c>
      <c r="AA9" s="85">
        <v>1.2757E-14</v>
      </c>
      <c r="AB9" s="85">
        <v>1.0569999999999999E-13</v>
      </c>
      <c r="AC9" s="85">
        <v>5.4107E-14</v>
      </c>
      <c r="AD9" s="85">
        <v>5.4560000000000003E-15</v>
      </c>
      <c r="AE9" s="85">
        <v>1.4349E-17</v>
      </c>
      <c r="AF9" s="85">
        <v>2.6121999999999998E-26</v>
      </c>
      <c r="AG9" s="85">
        <v>0</v>
      </c>
      <c r="AH9" s="85">
        <v>7.3112999999999996E-17</v>
      </c>
      <c r="AI9" s="85">
        <v>1.8453999999999999E-10</v>
      </c>
      <c r="AJ9" s="85">
        <v>7.6016999999999997E-10</v>
      </c>
      <c r="AK9" s="85">
        <v>3.8618999999999999E-10</v>
      </c>
      <c r="AL9" s="85">
        <v>1.6365999999999999E-9</v>
      </c>
      <c r="AM9" s="85">
        <v>2.5881000000000002E-9</v>
      </c>
      <c r="AN9" s="85">
        <v>4.5010000000000001E-9</v>
      </c>
      <c r="AO9" s="85">
        <v>8.5697000000000003E-9</v>
      </c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0</v>
      </c>
      <c r="D10" s="41">
        <f t="shared" si="0"/>
        <v>1</v>
      </c>
      <c r="E10" s="45" t="s">
        <v>51</v>
      </c>
      <c r="F10" s="85">
        <v>0</v>
      </c>
      <c r="G10" s="85">
        <v>0</v>
      </c>
      <c r="H10" s="85">
        <v>0</v>
      </c>
      <c r="I10" s="85">
        <v>0</v>
      </c>
      <c r="J10" s="85">
        <v>0</v>
      </c>
      <c r="K10" s="85">
        <v>0</v>
      </c>
      <c r="L10" s="85">
        <v>0</v>
      </c>
      <c r="M10" s="85">
        <v>0</v>
      </c>
      <c r="N10" s="85">
        <v>4.2144999999999998E-34</v>
      </c>
      <c r="O10" s="85">
        <v>1.1676E-13</v>
      </c>
      <c r="P10" s="85">
        <v>2.7609999999999999E-14</v>
      </c>
      <c r="Q10" s="85">
        <v>3.3247000000000001E-16</v>
      </c>
      <c r="R10" s="85">
        <v>8.0086999999999999E-29</v>
      </c>
      <c r="S10" s="85">
        <v>1.1077000000000001E-24</v>
      </c>
      <c r="T10" s="85">
        <v>2.0042000000000002E-9</v>
      </c>
      <c r="U10" s="85">
        <v>1.1452000000000001E-8</v>
      </c>
      <c r="V10" s="85">
        <v>1.7081999999999999E-7</v>
      </c>
      <c r="W10" s="85">
        <v>0.08</v>
      </c>
      <c r="X10" s="85">
        <v>0.08</v>
      </c>
      <c r="Y10" s="85">
        <v>0.08</v>
      </c>
      <c r="Z10" s="85">
        <v>0.08</v>
      </c>
      <c r="AA10" s="85">
        <v>0.08</v>
      </c>
      <c r="AB10" s="85">
        <v>0.08</v>
      </c>
      <c r="AC10" s="85">
        <v>0.08</v>
      </c>
      <c r="AD10" s="85">
        <v>0.08</v>
      </c>
      <c r="AE10" s="85">
        <v>0.08</v>
      </c>
      <c r="AF10" s="85">
        <v>0.08</v>
      </c>
      <c r="AG10" s="85">
        <v>1.6546E-3</v>
      </c>
      <c r="AH10" s="85">
        <v>8.1807999999999997E-9</v>
      </c>
      <c r="AI10" s="85">
        <v>4.0599999999999999E-10</v>
      </c>
      <c r="AJ10" s="85">
        <v>8.4012000000000006E-14</v>
      </c>
      <c r="AK10" s="85">
        <v>0</v>
      </c>
      <c r="AL10" s="85">
        <v>0</v>
      </c>
      <c r="AM10" s="85">
        <v>0</v>
      </c>
      <c r="AN10" s="85">
        <v>0</v>
      </c>
      <c r="AO10" s="85">
        <v>0</v>
      </c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1</v>
      </c>
      <c r="C11" s="41">
        <f t="shared" si="0"/>
        <v>1</v>
      </c>
      <c r="D11" s="41">
        <f t="shared" si="0"/>
        <v>0</v>
      </c>
      <c r="E11" s="45" t="s">
        <v>85</v>
      </c>
      <c r="F11" s="85">
        <v>0.12</v>
      </c>
      <c r="G11" s="85">
        <v>0.12</v>
      </c>
      <c r="H11" s="85">
        <v>0.12</v>
      </c>
      <c r="I11" s="85">
        <v>0.12</v>
      </c>
      <c r="J11" s="85">
        <v>0.23887</v>
      </c>
      <c r="K11" s="85">
        <v>0.12</v>
      </c>
      <c r="L11" s="85">
        <v>0.22456000000000001</v>
      </c>
      <c r="M11" s="85">
        <v>0.24</v>
      </c>
      <c r="N11" s="85">
        <v>0.24</v>
      </c>
      <c r="O11" s="85">
        <v>0.24</v>
      </c>
      <c r="P11" s="85">
        <v>0.24</v>
      </c>
      <c r="Q11" s="85">
        <v>0.24</v>
      </c>
      <c r="R11" s="85">
        <v>0.24</v>
      </c>
      <c r="S11" s="85">
        <v>0.12834999999999999</v>
      </c>
      <c r="T11" s="85">
        <v>5.0701000000000003E-2</v>
      </c>
      <c r="U11" s="85">
        <v>2.4145E-2</v>
      </c>
      <c r="V11" s="85">
        <v>1.2522999999999999E-2</v>
      </c>
      <c r="W11" s="85">
        <v>6.8328E-3</v>
      </c>
      <c r="X11" s="85">
        <v>3.8625999999999999E-3</v>
      </c>
      <c r="Y11" s="85">
        <v>2.2447000000000001E-3</v>
      </c>
      <c r="Z11" s="85">
        <v>1.3349E-3</v>
      </c>
      <c r="AA11" s="85">
        <v>8.1010999999999995E-4</v>
      </c>
      <c r="AB11" s="85">
        <v>1.2987E-4</v>
      </c>
      <c r="AC11" s="85">
        <v>8.5175999999999999E-5</v>
      </c>
      <c r="AD11" s="85">
        <v>5.6563E-5</v>
      </c>
      <c r="AE11" s="85">
        <v>3.8003999999999997E-5</v>
      </c>
      <c r="AF11" s="85">
        <v>2.5819000000000001E-5</v>
      </c>
      <c r="AG11" s="85">
        <v>1.7723999999999998E-5</v>
      </c>
      <c r="AH11" s="85">
        <v>1.2286999999999999E-5</v>
      </c>
      <c r="AI11" s="85">
        <v>8.5976000000000005E-6</v>
      </c>
      <c r="AJ11" s="85">
        <v>6.0692000000000003E-6</v>
      </c>
      <c r="AK11" s="85">
        <v>1.6315E-6</v>
      </c>
      <c r="AL11" s="85">
        <v>1.1960000000000001E-6</v>
      </c>
      <c r="AM11" s="85">
        <v>8.8240000000000001E-7</v>
      </c>
      <c r="AN11" s="85">
        <v>6.5506000000000004E-7</v>
      </c>
      <c r="AO11" s="85">
        <v>4.8915999999999997E-7</v>
      </c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2</v>
      </c>
      <c r="E12" s="45" t="s">
        <v>78</v>
      </c>
      <c r="F12" s="85">
        <v>0</v>
      </c>
      <c r="G12" s="85">
        <v>0</v>
      </c>
      <c r="H12" s="85">
        <v>0</v>
      </c>
      <c r="I12" s="85">
        <v>0</v>
      </c>
      <c r="J12" s="85">
        <v>0</v>
      </c>
      <c r="K12" s="85">
        <v>0</v>
      </c>
      <c r="L12" s="85">
        <v>0</v>
      </c>
      <c r="M12" s="85">
        <v>0</v>
      </c>
      <c r="N12" s="85">
        <v>0</v>
      </c>
      <c r="O12" s="85">
        <v>1.4774999999999999E-31</v>
      </c>
      <c r="P12" s="85">
        <v>1.7283E-29</v>
      </c>
      <c r="Q12" s="85">
        <v>1.5126999999999999E-27</v>
      </c>
      <c r="R12" s="85">
        <v>1.0178E-25</v>
      </c>
      <c r="S12" s="85">
        <v>4.0222999999999999E-24</v>
      </c>
      <c r="T12" s="85">
        <v>1.3078000000000001E-22</v>
      </c>
      <c r="U12" s="85">
        <v>4.0776E-21</v>
      </c>
      <c r="V12" s="85">
        <v>1.1226E-19</v>
      </c>
      <c r="W12" s="85">
        <v>2.2370999999999998E-18</v>
      </c>
      <c r="X12" s="85">
        <v>2.3373999999999999E-17</v>
      </c>
      <c r="Y12" s="85">
        <v>2.1883E-16</v>
      </c>
      <c r="Z12" s="85">
        <v>1.846E-15</v>
      </c>
      <c r="AA12" s="85">
        <v>1.4121E-14</v>
      </c>
      <c r="AB12" s="85">
        <v>2.0518E-11</v>
      </c>
      <c r="AC12" s="85">
        <v>1.0504000000000001E-10</v>
      </c>
      <c r="AD12" s="85">
        <v>5.0361999999999996E-10</v>
      </c>
      <c r="AE12" s="85">
        <v>2.2708000000000001E-9</v>
      </c>
      <c r="AF12" s="85">
        <v>9.6646000000000007E-9</v>
      </c>
      <c r="AG12" s="85">
        <v>3.7784999999999997E-8</v>
      </c>
      <c r="AH12" s="85">
        <v>3.7532000000000002E-8</v>
      </c>
      <c r="AI12" s="85">
        <v>3.6856999999999997E-8</v>
      </c>
      <c r="AJ12" s="85">
        <v>3.5754999999999998E-8</v>
      </c>
      <c r="AK12" s="85">
        <v>2.8010999999999999E-8</v>
      </c>
      <c r="AL12" s="85">
        <v>2.5524999999999999E-8</v>
      </c>
      <c r="AM12" s="85">
        <v>2.2941E-8</v>
      </c>
      <c r="AN12" s="85">
        <v>2.0319999999999999E-8</v>
      </c>
      <c r="AO12" s="85">
        <v>1.7716999999999999E-8</v>
      </c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1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 t="s">
        <v>1</v>
      </c>
      <c r="F13" s="85">
        <v>0.2</v>
      </c>
      <c r="G13" s="85">
        <v>0.2</v>
      </c>
      <c r="H13" s="85">
        <v>0.2</v>
      </c>
      <c r="I13" s="85">
        <v>0.2</v>
      </c>
      <c r="J13" s="85">
        <v>0.2</v>
      </c>
      <c r="K13" s="85">
        <v>0.2</v>
      </c>
      <c r="L13" s="85">
        <v>0.2</v>
      </c>
      <c r="M13" s="85">
        <v>0.2</v>
      </c>
      <c r="N13" s="85">
        <v>0.2</v>
      </c>
      <c r="O13" s="85">
        <v>0.2</v>
      </c>
      <c r="P13" s="85">
        <v>0.2</v>
      </c>
      <c r="Q13" s="85">
        <v>0.2</v>
      </c>
      <c r="R13" s="85">
        <v>0.2</v>
      </c>
      <c r="S13" s="85">
        <v>0.2</v>
      </c>
      <c r="T13" s="85">
        <v>0.2</v>
      </c>
      <c r="U13" s="85">
        <v>0.2</v>
      </c>
      <c r="V13" s="85">
        <v>0.2</v>
      </c>
      <c r="W13" s="85">
        <v>0.2</v>
      </c>
      <c r="X13" s="85">
        <v>0.2</v>
      </c>
      <c r="Y13" s="85">
        <v>0.2</v>
      </c>
      <c r="Z13" s="85">
        <v>0.2</v>
      </c>
      <c r="AA13" s="85">
        <v>0.2</v>
      </c>
      <c r="AB13" s="85">
        <v>0.2</v>
      </c>
      <c r="AC13" s="85">
        <v>0.2</v>
      </c>
      <c r="AD13" s="85">
        <v>0.2</v>
      </c>
      <c r="AE13" s="85">
        <v>0.2</v>
      </c>
      <c r="AF13" s="85">
        <v>0.2</v>
      </c>
      <c r="AG13" s="85">
        <v>0.2</v>
      </c>
      <c r="AH13" s="85">
        <v>0.2</v>
      </c>
      <c r="AI13" s="85">
        <v>0.2</v>
      </c>
      <c r="AJ13" s="85">
        <v>0.2</v>
      </c>
      <c r="AK13" s="85">
        <v>0.2</v>
      </c>
      <c r="AL13" s="85">
        <v>0.2</v>
      </c>
      <c r="AM13" s="85">
        <v>0.2</v>
      </c>
      <c r="AN13" s="85">
        <v>0.2</v>
      </c>
      <c r="AO13" s="85">
        <v>0.2</v>
      </c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1</v>
      </c>
      <c r="E14" s="45" t="s">
        <v>84</v>
      </c>
      <c r="F14" s="85">
        <v>0</v>
      </c>
      <c r="G14" s="85">
        <v>0</v>
      </c>
      <c r="H14" s="85">
        <v>0</v>
      </c>
      <c r="I14" s="85">
        <v>0</v>
      </c>
      <c r="J14" s="85">
        <v>0</v>
      </c>
      <c r="K14" s="85">
        <v>0</v>
      </c>
      <c r="L14" s="85">
        <v>0</v>
      </c>
      <c r="M14" s="85">
        <v>0</v>
      </c>
      <c r="N14" s="85">
        <v>0</v>
      </c>
      <c r="O14" s="85">
        <v>3.4766999999999999E-22</v>
      </c>
      <c r="P14" s="85">
        <v>1.8318000000000001E-23</v>
      </c>
      <c r="Q14" s="85">
        <v>3.7387000000000003E-27</v>
      </c>
      <c r="R14" s="85">
        <v>0</v>
      </c>
      <c r="S14" s="85">
        <v>0</v>
      </c>
      <c r="T14" s="85">
        <v>7.9625999999999998E-27</v>
      </c>
      <c r="U14" s="85">
        <v>0</v>
      </c>
      <c r="V14" s="85">
        <v>0</v>
      </c>
      <c r="W14" s="85">
        <v>0</v>
      </c>
      <c r="X14" s="85">
        <v>1.2293000000000001E-34</v>
      </c>
      <c r="Y14" s="85">
        <v>7.5724999999999997E-22</v>
      </c>
      <c r="Z14" s="85">
        <v>3.239E-15</v>
      </c>
      <c r="AA14" s="85">
        <v>3.5647000000000002E-14</v>
      </c>
      <c r="AB14" s="85">
        <v>5.1190999999999999E-12</v>
      </c>
      <c r="AC14" s="85">
        <v>2.727E-11</v>
      </c>
      <c r="AD14" s="85">
        <v>1.4863999999999999E-10</v>
      </c>
      <c r="AE14" s="85">
        <v>1.3231999999999999E-9</v>
      </c>
      <c r="AF14" s="85">
        <v>2.4255000000000001E-8</v>
      </c>
      <c r="AG14" s="85">
        <v>7.8345999999999999E-2</v>
      </c>
      <c r="AH14" s="85">
        <v>0.08</v>
      </c>
      <c r="AI14" s="85">
        <v>0.08</v>
      </c>
      <c r="AJ14" s="85">
        <v>0.08</v>
      </c>
      <c r="AK14" s="85">
        <v>0.08</v>
      </c>
      <c r="AL14" s="85">
        <v>0.08</v>
      </c>
      <c r="AM14" s="85">
        <v>0.08</v>
      </c>
      <c r="AN14" s="85">
        <v>0.08</v>
      </c>
      <c r="AO14" s="85">
        <v>0.08</v>
      </c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1</v>
      </c>
      <c r="C15" s="41">
        <f t="shared" si="0"/>
        <v>1</v>
      </c>
      <c r="D15" s="41">
        <f t="shared" si="0"/>
        <v>0</v>
      </c>
      <c r="E15" s="45" t="s">
        <v>79</v>
      </c>
      <c r="F15" s="85">
        <v>9.8494000000000005E-33</v>
      </c>
      <c r="G15" s="85">
        <v>1.3775E-30</v>
      </c>
      <c r="H15" s="85">
        <v>0</v>
      </c>
      <c r="I15" s="85">
        <v>0</v>
      </c>
      <c r="J15" s="85">
        <v>0</v>
      </c>
      <c r="K15" s="85">
        <v>0</v>
      </c>
      <c r="L15" s="85">
        <v>0</v>
      </c>
      <c r="M15" s="85">
        <v>0</v>
      </c>
      <c r="N15" s="85">
        <v>1.9846999999999999E-26</v>
      </c>
      <c r="O15" s="85">
        <v>1.0100999999999999E-12</v>
      </c>
      <c r="P15" s="85">
        <v>7.5546999999999995E-15</v>
      </c>
      <c r="Q15" s="85">
        <v>2.4454E-19</v>
      </c>
      <c r="R15" s="85">
        <v>0</v>
      </c>
      <c r="S15" s="85">
        <v>0</v>
      </c>
      <c r="T15" s="85">
        <v>1.3617E-21</v>
      </c>
      <c r="U15" s="85">
        <v>2.2694999999999999E-33</v>
      </c>
      <c r="V15" s="85">
        <v>0</v>
      </c>
      <c r="W15" s="85">
        <v>0</v>
      </c>
      <c r="X15" s="85">
        <v>1.1792000000000001E-32</v>
      </c>
      <c r="Y15" s="85">
        <v>1.7152999999999999E-20</v>
      </c>
      <c r="Z15" s="85">
        <v>1.8370000000000001E-14</v>
      </c>
      <c r="AA15" s="85">
        <v>5.3452000000000002E-14</v>
      </c>
      <c r="AB15" s="85">
        <v>6.0255000000000004E-14</v>
      </c>
      <c r="AC15" s="85">
        <v>1.0597E-13</v>
      </c>
      <c r="AD15" s="85">
        <v>1.9776000000000001E-13</v>
      </c>
      <c r="AE15" s="85">
        <v>6.2365999999999999E-13</v>
      </c>
      <c r="AF15" s="85">
        <v>4.1821999999999997E-12</v>
      </c>
      <c r="AG15" s="85">
        <v>5.1726000000000002E-6</v>
      </c>
      <c r="AH15" s="85">
        <v>4.0241000000000001E-6</v>
      </c>
      <c r="AI15" s="85">
        <v>3.0925999999999998E-6</v>
      </c>
      <c r="AJ15" s="85">
        <v>2.3978000000000001E-6</v>
      </c>
      <c r="AK15" s="85">
        <v>9.4526999999999999E-7</v>
      </c>
      <c r="AL15" s="85">
        <v>7.6555999999999998E-7</v>
      </c>
      <c r="AM15" s="85">
        <v>6.2565999999999995E-7</v>
      </c>
      <c r="AN15" s="85">
        <v>5.1615000000000003E-7</v>
      </c>
      <c r="AO15" s="85">
        <v>4.3001999999999998E-7</v>
      </c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1</v>
      </c>
      <c r="D16" s="41">
        <f t="shared" si="0"/>
        <v>0</v>
      </c>
      <c r="E16" s="45" t="s">
        <v>90</v>
      </c>
      <c r="F16" s="85">
        <v>0</v>
      </c>
      <c r="G16" s="85">
        <v>0</v>
      </c>
      <c r="H16" s="85">
        <v>0</v>
      </c>
      <c r="I16" s="85">
        <v>0</v>
      </c>
      <c r="J16" s="85">
        <v>0</v>
      </c>
      <c r="K16" s="85">
        <v>0</v>
      </c>
      <c r="L16" s="85">
        <v>0</v>
      </c>
      <c r="M16" s="85">
        <v>0</v>
      </c>
      <c r="N16" s="85">
        <v>2.1238999999999999E-30</v>
      </c>
      <c r="O16" s="85">
        <v>8.2654000000000006E-15</v>
      </c>
      <c r="P16" s="85">
        <v>1.5655E-16</v>
      </c>
      <c r="Q16" s="85">
        <v>1.2203E-20</v>
      </c>
      <c r="R16" s="85">
        <v>0</v>
      </c>
      <c r="S16" s="85">
        <v>0</v>
      </c>
      <c r="T16" s="85">
        <v>7.3237999999999995E-22</v>
      </c>
      <c r="U16" s="85">
        <v>2.503E-33</v>
      </c>
      <c r="V16" s="85">
        <v>0</v>
      </c>
      <c r="W16" s="85">
        <v>0</v>
      </c>
      <c r="X16" s="85">
        <v>9.3316000000000005E-32</v>
      </c>
      <c r="Y16" s="85">
        <v>2.4815E-19</v>
      </c>
      <c r="Z16" s="85">
        <v>4.7450999999999996E-13</v>
      </c>
      <c r="AA16" s="85">
        <v>2.4117999999999999E-12</v>
      </c>
      <c r="AB16" s="85">
        <v>2.0906999999999999E-11</v>
      </c>
      <c r="AC16" s="85">
        <v>5.8724000000000001E-11</v>
      </c>
      <c r="AD16" s="85">
        <v>1.7247E-10</v>
      </c>
      <c r="AE16" s="85">
        <v>8.4434E-10</v>
      </c>
      <c r="AF16" s="85">
        <v>8.6760999999999998E-9</v>
      </c>
      <c r="AG16" s="85">
        <v>1.6243E-2</v>
      </c>
      <c r="AH16" s="85">
        <v>1.8908999999999999E-2</v>
      </c>
      <c r="AI16" s="85">
        <v>2.1510000000000001E-2</v>
      </c>
      <c r="AJ16" s="85">
        <v>2.4433E-2</v>
      </c>
      <c r="AK16" s="85">
        <v>4.0459000000000002E-2</v>
      </c>
      <c r="AL16" s="85">
        <v>4.5946000000000001E-2</v>
      </c>
      <c r="AM16" s="85">
        <v>5.2259E-2</v>
      </c>
      <c r="AN16" s="85">
        <v>5.9575000000000003E-2</v>
      </c>
      <c r="AO16" s="85">
        <v>6.8126000000000006E-2</v>
      </c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1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 t="s">
        <v>26</v>
      </c>
      <c r="F17" s="85">
        <v>-19.09</v>
      </c>
      <c r="G17" s="85">
        <v>-19.079999999999998</v>
      </c>
      <c r="H17" s="85">
        <v>-19.079999999999998</v>
      </c>
      <c r="I17" s="85">
        <v>-19.09</v>
      </c>
      <c r="J17" s="85">
        <v>-19.420000000000002</v>
      </c>
      <c r="K17" s="85">
        <v>-19.12</v>
      </c>
      <c r="L17" s="85">
        <v>-19.420000000000002</v>
      </c>
      <c r="M17" s="85">
        <v>-19.48</v>
      </c>
      <c r="N17" s="85">
        <v>-19.510000000000002</v>
      </c>
      <c r="O17" s="85">
        <v>-19.63</v>
      </c>
      <c r="P17" s="85">
        <v>-19.66</v>
      </c>
      <c r="Q17" s="85">
        <v>-19.690000000000001</v>
      </c>
      <c r="R17" s="85">
        <v>-19.73</v>
      </c>
      <c r="S17" s="85">
        <v>-19.47</v>
      </c>
      <c r="T17" s="85">
        <v>-19.23</v>
      </c>
      <c r="U17" s="85">
        <v>-19.149999999999999</v>
      </c>
      <c r="V17" s="85">
        <v>-19.14</v>
      </c>
      <c r="W17" s="85">
        <v>-19.14</v>
      </c>
      <c r="X17" s="85">
        <v>-19.16</v>
      </c>
      <c r="Y17" s="85">
        <v>-19.190000000000001</v>
      </c>
      <c r="Z17" s="85">
        <v>-19.22</v>
      </c>
      <c r="AA17" s="85">
        <v>-19.25</v>
      </c>
      <c r="AB17" s="85">
        <v>-19.38</v>
      </c>
      <c r="AC17" s="85">
        <v>-19.420000000000002</v>
      </c>
      <c r="AD17" s="85">
        <v>-19.45</v>
      </c>
      <c r="AE17" s="85">
        <v>-19.48</v>
      </c>
      <c r="AF17" s="85">
        <v>-19.510000000000002</v>
      </c>
      <c r="AG17" s="85">
        <v>-19.55</v>
      </c>
      <c r="AH17" s="85">
        <v>-19.579999999999998</v>
      </c>
      <c r="AI17" s="85">
        <v>-19.61</v>
      </c>
      <c r="AJ17" s="85">
        <v>-19.64</v>
      </c>
      <c r="AK17" s="85">
        <v>-19.760000000000002</v>
      </c>
      <c r="AL17" s="85">
        <v>-19.79</v>
      </c>
      <c r="AM17" s="85">
        <v>-19.82</v>
      </c>
      <c r="AN17" s="85">
        <v>-19.850000000000001</v>
      </c>
      <c r="AO17" s="85">
        <v>-19.88</v>
      </c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1</v>
      </c>
      <c r="E18" s="45" t="s">
        <v>5</v>
      </c>
      <c r="F18" s="85">
        <v>-66.39</v>
      </c>
      <c r="G18" s="85">
        <v>-62.92</v>
      </c>
      <c r="H18" s="85">
        <v>-59.83</v>
      </c>
      <c r="I18" s="85">
        <v>-57.07</v>
      </c>
      <c r="J18" s="85">
        <v>-54</v>
      </c>
      <c r="K18" s="85">
        <v>-49.5</v>
      </c>
      <c r="L18" s="85">
        <v>-46.96</v>
      </c>
      <c r="M18" s="85">
        <v>-43.86</v>
      </c>
      <c r="N18" s="85">
        <v>-40.98</v>
      </c>
      <c r="O18" s="85">
        <v>-31.32</v>
      </c>
      <c r="P18" s="85">
        <v>-29.28</v>
      </c>
      <c r="Q18" s="85">
        <v>-27.35</v>
      </c>
      <c r="R18" s="85">
        <v>-25.53</v>
      </c>
      <c r="S18" s="85">
        <v>-23.81</v>
      </c>
      <c r="T18" s="85">
        <v>-22.18</v>
      </c>
      <c r="U18" s="85">
        <v>-20.63</v>
      </c>
      <c r="V18" s="85">
        <v>-19.16</v>
      </c>
      <c r="W18" s="85">
        <v>-17.850000000000001</v>
      </c>
      <c r="X18" s="85">
        <v>-16.850000000000001</v>
      </c>
      <c r="Y18" s="85">
        <v>-15.9</v>
      </c>
      <c r="Z18" s="85">
        <v>-15</v>
      </c>
      <c r="AA18" s="85">
        <v>-14.13</v>
      </c>
      <c r="AB18" s="85">
        <v>-11</v>
      </c>
      <c r="AC18" s="85">
        <v>-10.29</v>
      </c>
      <c r="AD18" s="85">
        <v>-9.6059999999999999</v>
      </c>
      <c r="AE18" s="85">
        <v>-8.9480000000000004</v>
      </c>
      <c r="AF18" s="85">
        <v>-8.3130000000000006</v>
      </c>
      <c r="AG18" s="85">
        <v>-7.7149999999999999</v>
      </c>
      <c r="AH18" s="85">
        <v>-7.7969999999999997</v>
      </c>
      <c r="AI18" s="85">
        <v>-7.8789999999999996</v>
      </c>
      <c r="AJ18" s="85">
        <v>-7.9630000000000001</v>
      </c>
      <c r="AK18" s="85">
        <v>-8.3190000000000008</v>
      </c>
      <c r="AL18" s="85">
        <v>-8.4149999999999991</v>
      </c>
      <c r="AM18" s="85">
        <v>-8.5139999999999993</v>
      </c>
      <c r="AN18" s="85">
        <v>-8.6180000000000003</v>
      </c>
      <c r="AO18" s="85">
        <v>-8.7260000000000009</v>
      </c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1</v>
      </c>
      <c r="D19" s="41">
        <f t="shared" si="0"/>
        <v>0</v>
      </c>
      <c r="E19" s="45" t="s">
        <v>6</v>
      </c>
      <c r="F19" s="85">
        <v>-17.82</v>
      </c>
      <c r="G19" s="85">
        <v>-17.190000000000001</v>
      </c>
      <c r="H19" s="85">
        <v>-16.64</v>
      </c>
      <c r="I19" s="85">
        <v>-16.149999999999999</v>
      </c>
      <c r="J19" s="85">
        <v>-14.96</v>
      </c>
      <c r="K19" s="85">
        <v>-13.45</v>
      </c>
      <c r="L19" s="85">
        <v>-12.44</v>
      </c>
      <c r="M19" s="85">
        <v>-11.27</v>
      </c>
      <c r="N19" s="85">
        <v>-10.220000000000001</v>
      </c>
      <c r="O19" s="85">
        <v>-6.6440000000000001</v>
      </c>
      <c r="P19" s="85">
        <v>-5.8789999999999996</v>
      </c>
      <c r="Q19" s="85">
        <v>-5.1559999999999997</v>
      </c>
      <c r="R19" s="85">
        <v>-4.4710000000000001</v>
      </c>
      <c r="S19" s="85">
        <v>-4.1550000000000002</v>
      </c>
      <c r="T19" s="85">
        <v>-4.1950000000000003</v>
      </c>
      <c r="U19" s="85">
        <v>-4.2359999999999998</v>
      </c>
      <c r="V19" s="85">
        <v>-4.2759999999999998</v>
      </c>
      <c r="W19" s="85">
        <v>-4.3170000000000002</v>
      </c>
      <c r="X19" s="85">
        <v>-4.3579999999999997</v>
      </c>
      <c r="Y19" s="85">
        <v>-4.399</v>
      </c>
      <c r="Z19" s="85">
        <v>-4.4400000000000004</v>
      </c>
      <c r="AA19" s="85">
        <v>-4.4809999999999999</v>
      </c>
      <c r="AB19" s="85">
        <v>-4.6429999999999998</v>
      </c>
      <c r="AC19" s="85">
        <v>-4.6829999999999998</v>
      </c>
      <c r="AD19" s="85">
        <v>-4.7220000000000004</v>
      </c>
      <c r="AE19" s="85">
        <v>-4.7619999999999996</v>
      </c>
      <c r="AF19" s="85">
        <v>-4.8010000000000002</v>
      </c>
      <c r="AG19" s="85">
        <v>-4.84</v>
      </c>
      <c r="AH19" s="85">
        <v>-4.8780000000000001</v>
      </c>
      <c r="AI19" s="85">
        <v>-4.9169999999999998</v>
      </c>
      <c r="AJ19" s="85">
        <v>-4.9550000000000001</v>
      </c>
      <c r="AK19" s="85">
        <v>-5.1040000000000001</v>
      </c>
      <c r="AL19" s="85">
        <v>-5.141</v>
      </c>
      <c r="AM19" s="85">
        <v>-5.1769999999999996</v>
      </c>
      <c r="AN19" s="85">
        <v>-5.2130000000000001</v>
      </c>
      <c r="AO19" s="85">
        <v>-5.2489999999999997</v>
      </c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7</v>
      </c>
      <c r="F20" s="85">
        <v>-22.97</v>
      </c>
      <c r="G20" s="85">
        <v>-21.85</v>
      </c>
      <c r="H20" s="85">
        <v>-20.85</v>
      </c>
      <c r="I20" s="85">
        <v>-19.97</v>
      </c>
      <c r="J20" s="85">
        <v>-19.559999999999999</v>
      </c>
      <c r="K20" s="85">
        <v>-20.350000000000001</v>
      </c>
      <c r="L20" s="85">
        <v>-20.04</v>
      </c>
      <c r="M20" s="85">
        <v>-20.28</v>
      </c>
      <c r="N20" s="85">
        <v>-20.53</v>
      </c>
      <c r="O20" s="85">
        <v>-21.53</v>
      </c>
      <c r="P20" s="85">
        <v>-21.78</v>
      </c>
      <c r="Q20" s="85">
        <v>-22.02</v>
      </c>
      <c r="R20" s="85">
        <v>-22.27</v>
      </c>
      <c r="S20" s="85">
        <v>-22.52</v>
      </c>
      <c r="T20" s="85">
        <v>-22.76</v>
      </c>
      <c r="U20" s="85">
        <v>-23</v>
      </c>
      <c r="V20" s="85">
        <v>-23.24</v>
      </c>
      <c r="W20" s="85">
        <v>-23.48</v>
      </c>
      <c r="X20" s="85">
        <v>-23.72</v>
      </c>
      <c r="Y20" s="85">
        <v>-23.95</v>
      </c>
      <c r="Z20" s="85">
        <v>-24.18</v>
      </c>
      <c r="AA20" s="85">
        <v>-24.41</v>
      </c>
      <c r="AB20" s="85">
        <v>-25.31</v>
      </c>
      <c r="AC20" s="85">
        <v>-25.53</v>
      </c>
      <c r="AD20" s="85">
        <v>-25.75</v>
      </c>
      <c r="AE20" s="85">
        <v>-25.97</v>
      </c>
      <c r="AF20" s="85">
        <v>-26.18</v>
      </c>
      <c r="AG20" s="85">
        <v>-26.39</v>
      </c>
      <c r="AH20" s="85">
        <v>-26.6</v>
      </c>
      <c r="AI20" s="85">
        <v>-26.81</v>
      </c>
      <c r="AJ20" s="85">
        <v>-27.02</v>
      </c>
      <c r="AK20" s="85">
        <v>-27.83</v>
      </c>
      <c r="AL20" s="85">
        <v>-28.03</v>
      </c>
      <c r="AM20" s="85">
        <v>-28.23</v>
      </c>
      <c r="AN20" s="85">
        <v>-28.42</v>
      </c>
      <c r="AO20" s="85">
        <v>-28.62</v>
      </c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1</v>
      </c>
      <c r="X33" s="106">
        <f t="shared" si="3"/>
        <v>1</v>
      </c>
      <c r="Y33" s="106">
        <f t="shared" si="3"/>
        <v>1</v>
      </c>
      <c r="Z33" s="106">
        <f t="shared" si="3"/>
        <v>1</v>
      </c>
      <c r="AA33" s="106">
        <f t="shared" si="3"/>
        <v>1</v>
      </c>
      <c r="AB33" s="106">
        <f t="shared" si="3"/>
        <v>1</v>
      </c>
      <c r="AC33" s="106">
        <f t="shared" si="3"/>
        <v>1</v>
      </c>
      <c r="AD33" s="106">
        <f t="shared" si="3"/>
        <v>1</v>
      </c>
      <c r="AE33" s="106">
        <f t="shared" si="3"/>
        <v>1</v>
      </c>
      <c r="AF33" s="106">
        <f t="shared" si="3"/>
        <v>1</v>
      </c>
      <c r="AG33" s="106">
        <f t="shared" si="3"/>
        <v>1</v>
      </c>
      <c r="AH33" s="106">
        <f t="shared" si="3"/>
        <v>1</v>
      </c>
      <c r="AI33" s="106">
        <f t="shared" si="3"/>
        <v>1</v>
      </c>
      <c r="AJ33" s="106">
        <f t="shared" si="3"/>
        <v>1</v>
      </c>
      <c r="AK33" s="106">
        <f t="shared" si="3"/>
        <v>1</v>
      </c>
      <c r="AL33" s="106">
        <f t="shared" si="3"/>
        <v>1</v>
      </c>
      <c r="AM33" s="106">
        <f t="shared" si="3"/>
        <v>1</v>
      </c>
      <c r="AN33" s="106">
        <f t="shared" si="3"/>
        <v>1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S33" s="103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f>MATCH(C34,$E$4:$E$33)</f>
        <v>14</v>
      </c>
      <c r="E34" s="11" t="str">
        <f ca="1">OFFSET($E$3:$AL$3,$D34,0)</f>
        <v>H (Ar)</v>
      </c>
      <c r="F34" s="14">
        <f ca="1">OFFSET($E$3:$BR$3,$D34,0)</f>
        <v>-19.09</v>
      </c>
      <c r="G34" s="14">
        <f t="shared" ref="G34:BR37" ca="1" si="4">OFFSET($E$3:$BR$3,$D34,0)</f>
        <v>-19.079999999999998</v>
      </c>
      <c r="H34" s="14">
        <f t="shared" ca="1" si="4"/>
        <v>-19.079999999999998</v>
      </c>
      <c r="I34" s="14">
        <f t="shared" ca="1" si="4"/>
        <v>-19.09</v>
      </c>
      <c r="J34" s="14">
        <f t="shared" ca="1" si="4"/>
        <v>-19.420000000000002</v>
      </c>
      <c r="K34" s="14">
        <f t="shared" ca="1" si="4"/>
        <v>-19.12</v>
      </c>
      <c r="L34" s="14">
        <f t="shared" ca="1" si="4"/>
        <v>-19.420000000000002</v>
      </c>
      <c r="M34" s="14">
        <f t="shared" ca="1" si="4"/>
        <v>-19.48</v>
      </c>
      <c r="N34" s="14">
        <f t="shared" ca="1" si="4"/>
        <v>-19.510000000000002</v>
      </c>
      <c r="O34" s="14">
        <f t="shared" ca="1" si="4"/>
        <v>-19.63</v>
      </c>
      <c r="P34" s="14">
        <f t="shared" ca="1" si="4"/>
        <v>-19.66</v>
      </c>
      <c r="Q34" s="14">
        <f t="shared" ca="1" si="4"/>
        <v>-19.690000000000001</v>
      </c>
      <c r="R34" s="14">
        <f t="shared" ca="1" si="4"/>
        <v>-19.73</v>
      </c>
      <c r="S34" s="14">
        <f t="shared" ca="1" si="4"/>
        <v>-19.47</v>
      </c>
      <c r="T34" s="14">
        <f t="shared" ca="1" si="4"/>
        <v>-19.23</v>
      </c>
      <c r="U34" s="14">
        <f t="shared" ca="1" si="4"/>
        <v>-19.149999999999999</v>
      </c>
      <c r="V34" s="14">
        <f t="shared" ca="1" si="4"/>
        <v>-19.14</v>
      </c>
      <c r="W34" s="14">
        <f t="shared" ca="1" si="4"/>
        <v>-19.14</v>
      </c>
      <c r="X34" s="14">
        <f t="shared" ca="1" si="4"/>
        <v>-19.16</v>
      </c>
      <c r="Y34" s="14">
        <f t="shared" ca="1" si="4"/>
        <v>-19.190000000000001</v>
      </c>
      <c r="Z34" s="14">
        <f t="shared" ca="1" si="4"/>
        <v>-19.22</v>
      </c>
      <c r="AA34" s="14">
        <f t="shared" ca="1" si="4"/>
        <v>-19.25</v>
      </c>
      <c r="AB34" s="14">
        <f t="shared" ca="1" si="4"/>
        <v>-19.38</v>
      </c>
      <c r="AC34" s="14">
        <f t="shared" ca="1" si="4"/>
        <v>-19.420000000000002</v>
      </c>
      <c r="AD34" s="14">
        <f t="shared" ca="1" si="4"/>
        <v>-19.45</v>
      </c>
      <c r="AE34" s="14">
        <f t="shared" ca="1" si="4"/>
        <v>-19.48</v>
      </c>
      <c r="AF34" s="14">
        <f t="shared" ca="1" si="4"/>
        <v>-19.510000000000002</v>
      </c>
      <c r="AG34" s="14">
        <f t="shared" ca="1" si="4"/>
        <v>-19.55</v>
      </c>
      <c r="AH34" s="14">
        <f t="shared" ca="1" si="4"/>
        <v>-19.579999999999998</v>
      </c>
      <c r="AI34" s="14">
        <f t="shared" ca="1" si="4"/>
        <v>-19.61</v>
      </c>
      <c r="AJ34" s="14">
        <f t="shared" ca="1" si="4"/>
        <v>-19.64</v>
      </c>
      <c r="AK34" s="14">
        <f t="shared" ca="1" si="4"/>
        <v>-19.760000000000002</v>
      </c>
      <c r="AL34" s="14">
        <f t="shared" ca="1" si="4"/>
        <v>-19.79</v>
      </c>
      <c r="AM34" s="14">
        <f t="shared" ca="1" si="4"/>
        <v>-19.82</v>
      </c>
      <c r="AN34" s="14">
        <f t="shared" ca="1" si="4"/>
        <v>-19.850000000000001</v>
      </c>
      <c r="AO34" s="14">
        <f t="shared" ca="1" si="4"/>
        <v>-19.88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03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5">IF(E35=C35,1,0)</f>
        <v>1</v>
      </c>
      <c r="C35" s="11" t="s">
        <v>5</v>
      </c>
      <c r="D35" s="44">
        <f t="shared" ref="D35:D37" si="6">MATCH(C35,$E$4:$E$33)</f>
        <v>15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-66.39</v>
      </c>
      <c r="G35" s="14">
        <f t="shared" ca="1" si="8"/>
        <v>-62.92</v>
      </c>
      <c r="H35" s="14">
        <f t="shared" ca="1" si="8"/>
        <v>-59.83</v>
      </c>
      <c r="I35" s="14">
        <f t="shared" ca="1" si="8"/>
        <v>-57.07</v>
      </c>
      <c r="J35" s="14">
        <f t="shared" ca="1" si="8"/>
        <v>-54</v>
      </c>
      <c r="K35" s="14">
        <f t="shared" ca="1" si="8"/>
        <v>-49.5</v>
      </c>
      <c r="L35" s="14">
        <f t="shared" ca="1" si="8"/>
        <v>-46.96</v>
      </c>
      <c r="M35" s="14">
        <f t="shared" ca="1" si="8"/>
        <v>-43.86</v>
      </c>
      <c r="N35" s="14">
        <f t="shared" ca="1" si="8"/>
        <v>-40.98</v>
      </c>
      <c r="O35" s="14">
        <f t="shared" ca="1" si="8"/>
        <v>-31.32</v>
      </c>
      <c r="P35" s="14">
        <f t="shared" ca="1" si="8"/>
        <v>-29.28</v>
      </c>
      <c r="Q35" s="14">
        <f t="shared" ca="1" si="8"/>
        <v>-27.35</v>
      </c>
      <c r="R35" s="14">
        <f t="shared" ca="1" si="8"/>
        <v>-25.53</v>
      </c>
      <c r="S35" s="14">
        <f t="shared" ca="1" si="8"/>
        <v>-23.81</v>
      </c>
      <c r="T35" s="14">
        <f t="shared" ca="1" si="8"/>
        <v>-22.18</v>
      </c>
      <c r="U35" s="14">
        <f t="shared" ca="1" si="8"/>
        <v>-20.63</v>
      </c>
      <c r="V35" s="14">
        <f t="shared" ca="1" si="4"/>
        <v>-19.16</v>
      </c>
      <c r="W35" s="14">
        <f t="shared" ca="1" si="4"/>
        <v>-17.850000000000001</v>
      </c>
      <c r="X35" s="14">
        <f t="shared" ca="1" si="4"/>
        <v>-16.850000000000001</v>
      </c>
      <c r="Y35" s="14">
        <f t="shared" ca="1" si="4"/>
        <v>-15.9</v>
      </c>
      <c r="Z35" s="14">
        <f t="shared" ca="1" si="4"/>
        <v>-15</v>
      </c>
      <c r="AA35" s="14">
        <f t="shared" ca="1" si="4"/>
        <v>-14.13</v>
      </c>
      <c r="AB35" s="14">
        <f t="shared" ca="1" si="4"/>
        <v>-11</v>
      </c>
      <c r="AC35" s="14">
        <f t="shared" ca="1" si="4"/>
        <v>-10.29</v>
      </c>
      <c r="AD35" s="14">
        <f t="shared" ca="1" si="4"/>
        <v>-9.6059999999999999</v>
      </c>
      <c r="AE35" s="14">
        <f t="shared" ca="1" si="4"/>
        <v>-8.9480000000000004</v>
      </c>
      <c r="AF35" s="14">
        <f t="shared" ca="1" si="4"/>
        <v>-8.3130000000000006</v>
      </c>
      <c r="AG35" s="14">
        <f t="shared" ca="1" si="4"/>
        <v>-7.7149999999999999</v>
      </c>
      <c r="AH35" s="14">
        <f t="shared" ca="1" si="4"/>
        <v>-7.7969999999999997</v>
      </c>
      <c r="AI35" s="14">
        <f t="shared" ca="1" si="4"/>
        <v>-7.8789999999999996</v>
      </c>
      <c r="AJ35" s="14">
        <f t="shared" ca="1" si="4"/>
        <v>-7.9630000000000001</v>
      </c>
      <c r="AK35" s="14">
        <f t="shared" ca="1" si="4"/>
        <v>-8.3190000000000008</v>
      </c>
      <c r="AL35" s="14">
        <f t="shared" ca="1" si="4"/>
        <v>-8.4149999999999991</v>
      </c>
      <c r="AM35" s="14">
        <f t="shared" ca="1" si="4"/>
        <v>-8.5139999999999993</v>
      </c>
      <c r="AN35" s="14">
        <f t="shared" ca="1" si="4"/>
        <v>-8.6180000000000003</v>
      </c>
      <c r="AO35" s="14">
        <f t="shared" ca="1" si="4"/>
        <v>-8.7260000000000009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03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5"/>
        <v>1</v>
      </c>
      <c r="C36" s="11" t="s">
        <v>6</v>
      </c>
      <c r="D36" s="44">
        <f t="shared" si="6"/>
        <v>16</v>
      </c>
      <c r="E36" s="11" t="str">
        <f t="shared" ca="1" si="7"/>
        <v>H (Ge)</v>
      </c>
      <c r="F36" s="14">
        <f t="shared" ca="1" si="8"/>
        <v>-17.82</v>
      </c>
      <c r="G36" s="14">
        <f t="shared" ca="1" si="4"/>
        <v>-17.190000000000001</v>
      </c>
      <c r="H36" s="14">
        <f t="shared" ca="1" si="4"/>
        <v>-16.64</v>
      </c>
      <c r="I36" s="14">
        <f t="shared" ca="1" si="4"/>
        <v>-16.149999999999999</v>
      </c>
      <c r="J36" s="14">
        <f t="shared" ca="1" si="4"/>
        <v>-14.96</v>
      </c>
      <c r="K36" s="14">
        <f t="shared" ca="1" si="4"/>
        <v>-13.45</v>
      </c>
      <c r="L36" s="14">
        <f t="shared" ca="1" si="4"/>
        <v>-12.44</v>
      </c>
      <c r="M36" s="14">
        <f t="shared" ca="1" si="4"/>
        <v>-11.27</v>
      </c>
      <c r="N36" s="14">
        <f t="shared" ca="1" si="4"/>
        <v>-10.220000000000001</v>
      </c>
      <c r="O36" s="14">
        <f t="shared" ca="1" si="4"/>
        <v>-6.6440000000000001</v>
      </c>
      <c r="P36" s="14">
        <f t="shared" ca="1" si="4"/>
        <v>-5.8789999999999996</v>
      </c>
      <c r="Q36" s="14">
        <f t="shared" ca="1" si="4"/>
        <v>-5.1559999999999997</v>
      </c>
      <c r="R36" s="14">
        <f t="shared" ca="1" si="4"/>
        <v>-4.4710000000000001</v>
      </c>
      <c r="S36" s="14">
        <f t="shared" ca="1" si="4"/>
        <v>-4.1550000000000002</v>
      </c>
      <c r="T36" s="14">
        <f t="shared" ca="1" si="4"/>
        <v>-4.1950000000000003</v>
      </c>
      <c r="U36" s="14">
        <f t="shared" ca="1" si="4"/>
        <v>-4.2359999999999998</v>
      </c>
      <c r="V36" s="14">
        <f t="shared" ca="1" si="4"/>
        <v>-4.2759999999999998</v>
      </c>
      <c r="W36" s="14">
        <f t="shared" ca="1" si="4"/>
        <v>-4.3170000000000002</v>
      </c>
      <c r="X36" s="14">
        <f t="shared" ca="1" si="4"/>
        <v>-4.3579999999999997</v>
      </c>
      <c r="Y36" s="14">
        <f t="shared" ca="1" si="4"/>
        <v>-4.399</v>
      </c>
      <c r="Z36" s="14">
        <f t="shared" ca="1" si="4"/>
        <v>-4.4400000000000004</v>
      </c>
      <c r="AA36" s="14">
        <f t="shared" ca="1" si="4"/>
        <v>-4.4809999999999999</v>
      </c>
      <c r="AB36" s="14">
        <f t="shared" ca="1" si="4"/>
        <v>-4.6429999999999998</v>
      </c>
      <c r="AC36" s="14">
        <f t="shared" ca="1" si="4"/>
        <v>-4.6829999999999998</v>
      </c>
      <c r="AD36" s="14">
        <f t="shared" ca="1" si="4"/>
        <v>-4.7220000000000004</v>
      </c>
      <c r="AE36" s="14">
        <f t="shared" ca="1" si="4"/>
        <v>-4.7619999999999996</v>
      </c>
      <c r="AF36" s="14">
        <f t="shared" ca="1" si="4"/>
        <v>-4.8010000000000002</v>
      </c>
      <c r="AG36" s="14">
        <f t="shared" ca="1" si="4"/>
        <v>-4.84</v>
      </c>
      <c r="AH36" s="14">
        <f t="shared" ca="1" si="4"/>
        <v>-4.8780000000000001</v>
      </c>
      <c r="AI36" s="14">
        <f t="shared" ca="1" si="4"/>
        <v>-4.9169999999999998</v>
      </c>
      <c r="AJ36" s="14">
        <f t="shared" ca="1" si="4"/>
        <v>-4.9550000000000001</v>
      </c>
      <c r="AK36" s="14">
        <f t="shared" ca="1" si="4"/>
        <v>-5.1040000000000001</v>
      </c>
      <c r="AL36" s="14">
        <f t="shared" ca="1" si="4"/>
        <v>-5.141</v>
      </c>
      <c r="AM36" s="14">
        <f t="shared" ca="1" si="4"/>
        <v>-5.1769999999999996</v>
      </c>
      <c r="AN36" s="14">
        <f t="shared" ca="1" si="4"/>
        <v>-5.2130000000000001</v>
      </c>
      <c r="AO36" s="14">
        <f t="shared" ca="1" si="4"/>
        <v>-5.2489999999999997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03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5"/>
        <v>1</v>
      </c>
      <c r="C37" s="11" t="s">
        <v>7</v>
      </c>
      <c r="D37" s="44">
        <f t="shared" si="6"/>
        <v>17</v>
      </c>
      <c r="E37" s="11" t="str">
        <f t="shared" ca="1" si="7"/>
        <v>H (Se)</v>
      </c>
      <c r="F37" s="14">
        <f t="shared" ca="1" si="8"/>
        <v>-22.97</v>
      </c>
      <c r="G37" s="14">
        <f t="shared" ca="1" si="4"/>
        <v>-21.85</v>
      </c>
      <c r="H37" s="14">
        <f t="shared" ca="1" si="4"/>
        <v>-20.85</v>
      </c>
      <c r="I37" s="14">
        <f t="shared" ca="1" si="4"/>
        <v>-19.97</v>
      </c>
      <c r="J37" s="14">
        <f t="shared" ca="1" si="4"/>
        <v>-19.559999999999999</v>
      </c>
      <c r="K37" s="14">
        <f t="shared" ca="1" si="4"/>
        <v>-20.350000000000001</v>
      </c>
      <c r="L37" s="14">
        <f t="shared" ca="1" si="4"/>
        <v>-20.04</v>
      </c>
      <c r="M37" s="14">
        <f t="shared" ca="1" si="4"/>
        <v>-20.28</v>
      </c>
      <c r="N37" s="14">
        <f t="shared" ca="1" si="4"/>
        <v>-20.53</v>
      </c>
      <c r="O37" s="14">
        <f t="shared" ca="1" si="4"/>
        <v>-21.53</v>
      </c>
      <c r="P37" s="14">
        <f t="shared" ca="1" si="4"/>
        <v>-21.78</v>
      </c>
      <c r="Q37" s="14">
        <f t="shared" ca="1" si="4"/>
        <v>-22.02</v>
      </c>
      <c r="R37" s="14">
        <f t="shared" ca="1" si="4"/>
        <v>-22.27</v>
      </c>
      <c r="S37" s="14">
        <f t="shared" ca="1" si="4"/>
        <v>-22.52</v>
      </c>
      <c r="T37" s="14">
        <f t="shared" ca="1" si="4"/>
        <v>-22.76</v>
      </c>
      <c r="U37" s="14">
        <f t="shared" ca="1" si="4"/>
        <v>-23</v>
      </c>
      <c r="V37" s="14">
        <f t="shared" ca="1" si="4"/>
        <v>-23.24</v>
      </c>
      <c r="W37" s="14">
        <f t="shared" ca="1" si="4"/>
        <v>-23.48</v>
      </c>
      <c r="X37" s="14">
        <f t="shared" ca="1" si="4"/>
        <v>-23.72</v>
      </c>
      <c r="Y37" s="14">
        <f t="shared" ca="1" si="4"/>
        <v>-23.95</v>
      </c>
      <c r="Z37" s="14">
        <f t="shared" ca="1" si="4"/>
        <v>-24.18</v>
      </c>
      <c r="AA37" s="14">
        <f t="shared" ca="1" si="4"/>
        <v>-24.41</v>
      </c>
      <c r="AB37" s="14">
        <f t="shared" ca="1" si="4"/>
        <v>-25.31</v>
      </c>
      <c r="AC37" s="14">
        <f t="shared" ca="1" si="4"/>
        <v>-25.53</v>
      </c>
      <c r="AD37" s="14">
        <f t="shared" ca="1" si="4"/>
        <v>-25.75</v>
      </c>
      <c r="AE37" s="14">
        <f t="shared" ca="1" si="4"/>
        <v>-25.97</v>
      </c>
      <c r="AF37" s="14">
        <f t="shared" ca="1" si="4"/>
        <v>-26.18</v>
      </c>
      <c r="AG37" s="14">
        <f t="shared" ca="1" si="4"/>
        <v>-26.39</v>
      </c>
      <c r="AH37" s="14">
        <f t="shared" ca="1" si="4"/>
        <v>-26.6</v>
      </c>
      <c r="AI37" s="14">
        <f t="shared" ca="1" si="4"/>
        <v>-26.81</v>
      </c>
      <c r="AJ37" s="14">
        <f t="shared" ca="1" si="4"/>
        <v>-27.02</v>
      </c>
      <c r="AK37" s="14">
        <f t="shared" ca="1" si="4"/>
        <v>-27.83</v>
      </c>
      <c r="AL37" s="14">
        <f t="shared" ca="1" si="4"/>
        <v>-28.03</v>
      </c>
      <c r="AM37" s="14">
        <f t="shared" ca="1" si="4"/>
        <v>-28.23</v>
      </c>
      <c r="AN37" s="14">
        <f t="shared" ca="1" si="4"/>
        <v>-28.42</v>
      </c>
      <c r="AO37" s="14">
        <f t="shared" ca="1" si="4"/>
        <v>-28.62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03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289.7</v>
      </c>
      <c r="H40" s="8">
        <f t="shared" si="9"/>
        <v>306.2</v>
      </c>
      <c r="I40" s="8">
        <f t="shared" si="9"/>
        <v>322.7</v>
      </c>
      <c r="J40" s="8">
        <f t="shared" si="9"/>
        <v>339.2</v>
      </c>
      <c r="K40" s="8">
        <f t="shared" si="9"/>
        <v>355.7</v>
      </c>
      <c r="L40" s="8">
        <f t="shared" si="9"/>
        <v>372.3</v>
      </c>
      <c r="M40" s="8">
        <f t="shared" si="9"/>
        <v>388.8</v>
      </c>
      <c r="N40" s="8">
        <f t="shared" si="9"/>
        <v>405.3</v>
      </c>
      <c r="O40" s="8">
        <f t="shared" si="9"/>
        <v>471.4</v>
      </c>
      <c r="P40" s="8">
        <f t="shared" si="9"/>
        <v>487.9</v>
      </c>
      <c r="Q40" s="8">
        <f t="shared" si="9"/>
        <v>504.4</v>
      </c>
      <c r="R40" s="8">
        <f t="shared" si="9"/>
        <v>520.9</v>
      </c>
      <c r="S40" s="8">
        <f t="shared" si="9"/>
        <v>537.5</v>
      </c>
      <c r="T40" s="8">
        <f t="shared" si="9"/>
        <v>554</v>
      </c>
      <c r="U40" s="8">
        <f t="shared" si="9"/>
        <v>570.5</v>
      </c>
      <c r="V40" s="8">
        <f t="shared" si="9"/>
        <v>587</v>
      </c>
      <c r="W40" s="8">
        <f t="shared" si="9"/>
        <v>603.5</v>
      </c>
      <c r="X40" s="8">
        <f t="shared" si="9"/>
        <v>620.1</v>
      </c>
      <c r="Y40" s="8">
        <f t="shared" si="9"/>
        <v>636.6</v>
      </c>
      <c r="Z40" s="8">
        <f t="shared" si="9"/>
        <v>653.1</v>
      </c>
      <c r="AA40" s="8">
        <f t="shared" si="9"/>
        <v>669.6</v>
      </c>
      <c r="AB40" s="8">
        <f t="shared" si="9"/>
        <v>735.7</v>
      </c>
      <c r="AC40" s="8">
        <f t="shared" si="9"/>
        <v>752.2</v>
      </c>
      <c r="AD40" s="8">
        <f t="shared" si="9"/>
        <v>768.7</v>
      </c>
      <c r="AE40" s="8">
        <f t="shared" si="9"/>
        <v>785.2</v>
      </c>
      <c r="AF40" s="8">
        <f t="shared" si="9"/>
        <v>801.8</v>
      </c>
      <c r="AG40" s="8">
        <f t="shared" si="9"/>
        <v>818.3</v>
      </c>
      <c r="AH40" s="8">
        <f t="shared" si="9"/>
        <v>834.8</v>
      </c>
      <c r="AI40" s="8">
        <f t="shared" si="9"/>
        <v>851.3</v>
      </c>
      <c r="AJ40" s="8">
        <f t="shared" si="9"/>
        <v>867.8</v>
      </c>
      <c r="AK40" s="8">
        <f t="shared" si="9"/>
        <v>933.9</v>
      </c>
      <c r="AL40" s="8">
        <f t="shared" si="9"/>
        <v>950.4</v>
      </c>
      <c r="AM40" s="8">
        <f t="shared" si="9"/>
        <v>967</v>
      </c>
      <c r="AN40" s="8">
        <f t="shared" si="9"/>
        <v>983.5</v>
      </c>
      <c r="AO40" s="8">
        <f t="shared" si="9"/>
        <v>1000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8"/>
    </row>
    <row r="41" spans="1:87" ht="2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0">($B$41*H.Ge+$C$41*H.Ga+$D$41*H.Se)*F$40*$B$2/1000</f>
        <v>-195.02955980550004</v>
      </c>
      <c r="G41" s="10">
        <f t="shared" ca="1" si="10"/>
        <v>-197.18508284450002</v>
      </c>
      <c r="H41" s="10">
        <f t="shared" ca="1" si="10"/>
        <v>-199.30153050500002</v>
      </c>
      <c r="I41" s="10">
        <f t="shared" ca="1" si="10"/>
        <v>-201.535769687</v>
      </c>
      <c r="J41" s="10">
        <f t="shared" ca="1" si="10"/>
        <v>-203.28566707200002</v>
      </c>
      <c r="K41" s="10">
        <f t="shared" ca="1" si="10"/>
        <v>-208.94508947250003</v>
      </c>
      <c r="L41" s="10">
        <f t="shared" ca="1" si="10"/>
        <v>-211.029759114</v>
      </c>
      <c r="M41" s="10">
        <f t="shared" ca="1" si="10"/>
        <v>-214.81142652000003</v>
      </c>
      <c r="N41" s="10">
        <f t="shared" ca="1" si="10"/>
        <v>-218.83915323900004</v>
      </c>
      <c r="O41" s="10">
        <f t="shared" ca="1" si="10"/>
        <v>-235.73171956320002</v>
      </c>
      <c r="P41" s="10">
        <f t="shared" ca="1" si="10"/>
        <v>-240.14930071544998</v>
      </c>
      <c r="Q41" s="10">
        <f t="shared" ca="1" si="10"/>
        <v>-244.55363243479999</v>
      </c>
      <c r="R41" s="10">
        <f t="shared" ca="1" si="10"/>
        <v>-249.12477685905</v>
      </c>
      <c r="S41" s="10">
        <f t="shared" ca="1" si="10"/>
        <v>-255.32391784374997</v>
      </c>
      <c r="T41" s="10">
        <f t="shared" ca="1" si="10"/>
        <v>-263.05428957499998</v>
      </c>
      <c r="U41" s="10">
        <f t="shared" ca="1" si="10"/>
        <v>-270.90949382350004</v>
      </c>
      <c r="V41" s="10">
        <f t="shared" ca="1" si="10"/>
        <v>-278.89115607399998</v>
      </c>
      <c r="W41" s="10">
        <f t="shared" ca="1" si="10"/>
        <v>-287.15368352025001</v>
      </c>
      <c r="X41" s="10">
        <f t="shared" ca="1" si="10"/>
        <v>-296.0197699446</v>
      </c>
      <c r="Y41" s="10">
        <f t="shared" ca="1" si="10"/>
        <v>-304.87212330929998</v>
      </c>
      <c r="Z41" s="10">
        <f t="shared" ca="1" si="10"/>
        <v>-313.86555711000005</v>
      </c>
      <c r="AA41" s="10">
        <f t="shared" ca="1" si="10"/>
        <v>-322.96981488120002</v>
      </c>
      <c r="AB41" s="10">
        <f t="shared" ca="1" si="10"/>
        <v>-360.47145392195</v>
      </c>
      <c r="AC41" s="10">
        <f t="shared" ca="1" si="10"/>
        <v>-370.07781797370006</v>
      </c>
      <c r="AD41" s="10">
        <f t="shared" ca="1" si="10"/>
        <v>-379.79994785760005</v>
      </c>
      <c r="AE41" s="10">
        <f t="shared" ca="1" si="10"/>
        <v>-389.65405601720005</v>
      </c>
      <c r="AF41" s="10">
        <f t="shared" ca="1" si="10"/>
        <v>-399.54063950520003</v>
      </c>
      <c r="AG41" s="10">
        <f t="shared" ca="1" si="10"/>
        <v>-409.52937410875001</v>
      </c>
      <c r="AH41" s="10">
        <f t="shared" ca="1" si="10"/>
        <v>-421.15569549420013</v>
      </c>
      <c r="AI41" s="10">
        <f t="shared" ca="1" si="10"/>
        <v>-432.92226004550002</v>
      </c>
      <c r="AJ41" s="10">
        <f t="shared" ca="1" si="10"/>
        <v>-444.81985889959998</v>
      </c>
      <c r="AK41" s="10">
        <f t="shared" ca="1" si="10"/>
        <v>-493.35918515234999</v>
      </c>
      <c r="AL41" s="10">
        <f t="shared" ca="1" si="10"/>
        <v>-505.78186380480003</v>
      </c>
      <c r="AM41" s="10">
        <f t="shared" ca="1" si="10"/>
        <v>-518.38683371249999</v>
      </c>
      <c r="AN41" s="10">
        <f t="shared" ca="1" si="10"/>
        <v>-530.91735198424999</v>
      </c>
      <c r="AO41" s="10">
        <f t="shared" ca="1" si="10"/>
        <v>-543.74889950000011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98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Temperature,K</v>
      </c>
      <c r="F45" s="3">
        <f t="shared" si="12"/>
        <v>273.10000000000002</v>
      </c>
      <c r="G45" s="3">
        <f t="shared" ref="G45:BR45" si="13">G3</f>
        <v>289.7</v>
      </c>
      <c r="H45" s="3">
        <f t="shared" si="13"/>
        <v>306.2</v>
      </c>
      <c r="I45" s="3">
        <f t="shared" si="13"/>
        <v>322.7</v>
      </c>
      <c r="J45" s="3">
        <f t="shared" si="13"/>
        <v>339.2</v>
      </c>
      <c r="K45" s="3">
        <f t="shared" si="13"/>
        <v>355.7</v>
      </c>
      <c r="L45" s="3">
        <f t="shared" si="13"/>
        <v>372.3</v>
      </c>
      <c r="M45" s="3">
        <f t="shared" si="13"/>
        <v>388.8</v>
      </c>
      <c r="N45" s="3">
        <f t="shared" si="13"/>
        <v>405.3</v>
      </c>
      <c r="O45" s="3">
        <f t="shared" si="13"/>
        <v>471.4</v>
      </c>
      <c r="P45" s="3">
        <f t="shared" si="13"/>
        <v>487.9</v>
      </c>
      <c r="Q45" s="3">
        <f t="shared" si="13"/>
        <v>504.4</v>
      </c>
      <c r="R45" s="3">
        <f t="shared" si="13"/>
        <v>520.9</v>
      </c>
      <c r="S45" s="3">
        <f t="shared" si="13"/>
        <v>537.5</v>
      </c>
      <c r="T45" s="3">
        <f t="shared" si="13"/>
        <v>554</v>
      </c>
      <c r="U45" s="3">
        <f t="shared" si="13"/>
        <v>570.5</v>
      </c>
      <c r="V45" s="3">
        <f t="shared" si="13"/>
        <v>587</v>
      </c>
      <c r="W45" s="3">
        <f t="shared" si="13"/>
        <v>603.5</v>
      </c>
      <c r="X45" s="3">
        <f t="shared" si="13"/>
        <v>620.1</v>
      </c>
      <c r="Y45" s="3">
        <f t="shared" si="13"/>
        <v>636.6</v>
      </c>
      <c r="Z45" s="3">
        <f t="shared" si="13"/>
        <v>653.1</v>
      </c>
      <c r="AA45" s="3">
        <f t="shared" si="13"/>
        <v>669.6</v>
      </c>
      <c r="AB45" s="3">
        <f t="shared" si="13"/>
        <v>735.7</v>
      </c>
      <c r="AC45" s="3">
        <f t="shared" si="13"/>
        <v>752.2</v>
      </c>
      <c r="AD45" s="3">
        <f t="shared" si="13"/>
        <v>768.7</v>
      </c>
      <c r="AE45" s="3">
        <f t="shared" si="13"/>
        <v>785.2</v>
      </c>
      <c r="AF45" s="3">
        <f t="shared" si="13"/>
        <v>801.8</v>
      </c>
      <c r="AG45" s="3">
        <f t="shared" si="13"/>
        <v>818.3</v>
      </c>
      <c r="AH45" s="3">
        <f t="shared" si="13"/>
        <v>834.8</v>
      </c>
      <c r="AI45" s="3">
        <f t="shared" si="13"/>
        <v>851.3</v>
      </c>
      <c r="AJ45" s="3">
        <f t="shared" si="13"/>
        <v>867.8</v>
      </c>
      <c r="AK45" s="3">
        <f t="shared" si="13"/>
        <v>933.9</v>
      </c>
      <c r="AL45" s="3">
        <f t="shared" si="13"/>
        <v>950.4</v>
      </c>
      <c r="AM45" s="3">
        <f t="shared" si="13"/>
        <v>967</v>
      </c>
      <c r="AN45" s="3">
        <f t="shared" si="13"/>
        <v>983.5</v>
      </c>
      <c r="AO45" s="3">
        <f t="shared" si="13"/>
        <v>1000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8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2</v>
      </c>
      <c r="C46" s="5">
        <f t="shared" si="14"/>
        <v>1</v>
      </c>
      <c r="D46" s="5">
        <f t="shared" si="14"/>
        <v>0</v>
      </c>
      <c r="E46" s="6" t="str">
        <f t="shared" si="14"/>
        <v>*GeSe2</v>
      </c>
      <c r="F46" s="14">
        <f t="shared" ref="F46:U55" ca="1" si="15">$A46*H.Ar + $B46*H.Se + $C46*H.Ge + $D46*H.Ga</f>
        <v>-63.76</v>
      </c>
      <c r="G46" s="14">
        <f t="shared" ca="1" si="15"/>
        <v>-60.89</v>
      </c>
      <c r="H46" s="14">
        <f t="shared" ca="1" si="15"/>
        <v>-58.34</v>
      </c>
      <c r="I46" s="14">
        <f t="shared" ca="1" si="15"/>
        <v>-56.089999999999996</v>
      </c>
      <c r="J46" s="14">
        <f t="shared" ca="1" si="15"/>
        <v>-54.08</v>
      </c>
      <c r="K46" s="14">
        <f t="shared" ca="1" si="15"/>
        <v>-54.150000000000006</v>
      </c>
      <c r="L46" s="14">
        <f t="shared" ca="1" si="15"/>
        <v>-52.519999999999996</v>
      </c>
      <c r="M46" s="14">
        <f t="shared" ca="1" si="15"/>
        <v>-51.83</v>
      </c>
      <c r="N46" s="14">
        <f t="shared" ca="1" si="15"/>
        <v>-51.28</v>
      </c>
      <c r="O46" s="14">
        <f t="shared" ca="1" si="15"/>
        <v>-49.704000000000001</v>
      </c>
      <c r="P46" s="14">
        <f t="shared" ca="1" si="15"/>
        <v>-49.439</v>
      </c>
      <c r="Q46" s="14">
        <f t="shared" ca="1" si="15"/>
        <v>-49.195999999999998</v>
      </c>
      <c r="R46" s="14">
        <f t="shared" ca="1" si="15"/>
        <v>-49.010999999999996</v>
      </c>
      <c r="S46" s="14">
        <f t="shared" ca="1" si="15"/>
        <v>-49.195</v>
      </c>
      <c r="T46" s="14">
        <f t="shared" ca="1" si="15"/>
        <v>-49.715000000000003</v>
      </c>
      <c r="U46" s="14">
        <f t="shared" ca="1" si="15"/>
        <v>-50.235999999999997</v>
      </c>
      <c r="V46" s="14">
        <f t="shared" ref="G46:BR50" ca="1" si="16">$A46*H.Ar + $B46*H.Se + $C46*H.Ge + $D46*H.Ga</f>
        <v>-50.756</v>
      </c>
      <c r="W46" s="14">
        <f t="shared" ca="1" si="16"/>
        <v>-51.277000000000001</v>
      </c>
      <c r="X46" s="14">
        <f t="shared" ca="1" si="16"/>
        <v>-51.797999999999995</v>
      </c>
      <c r="Y46" s="14">
        <f t="shared" ca="1" si="16"/>
        <v>-52.298999999999999</v>
      </c>
      <c r="Z46" s="14">
        <f t="shared" ca="1" si="16"/>
        <v>-52.8</v>
      </c>
      <c r="AA46" s="14">
        <f t="shared" ca="1" si="16"/>
        <v>-53.301000000000002</v>
      </c>
      <c r="AB46" s="14">
        <f t="shared" ca="1" si="16"/>
        <v>-55.262999999999998</v>
      </c>
      <c r="AC46" s="14">
        <f t="shared" ca="1" si="16"/>
        <v>-55.743000000000002</v>
      </c>
      <c r="AD46" s="14">
        <f t="shared" ca="1" si="16"/>
        <v>-56.222000000000001</v>
      </c>
      <c r="AE46" s="14">
        <f t="shared" ca="1" si="16"/>
        <v>-56.701999999999998</v>
      </c>
      <c r="AF46" s="14">
        <f t="shared" ca="1" si="16"/>
        <v>-57.161000000000001</v>
      </c>
      <c r="AG46" s="14">
        <f t="shared" ca="1" si="16"/>
        <v>-57.620000000000005</v>
      </c>
      <c r="AH46" s="14">
        <f t="shared" ca="1" si="16"/>
        <v>-58.078000000000003</v>
      </c>
      <c r="AI46" s="14">
        <f t="shared" ca="1" si="16"/>
        <v>-58.536999999999999</v>
      </c>
      <c r="AJ46" s="14">
        <f t="shared" ca="1" si="16"/>
        <v>-58.994999999999997</v>
      </c>
      <c r="AK46" s="14">
        <f t="shared" ca="1" si="16"/>
        <v>-60.763999999999996</v>
      </c>
      <c r="AL46" s="14">
        <f t="shared" ca="1" si="16"/>
        <v>-61.201000000000001</v>
      </c>
      <c r="AM46" s="14">
        <f t="shared" ca="1" si="16"/>
        <v>-61.637</v>
      </c>
      <c r="AN46" s="14">
        <f t="shared" ca="1" si="16"/>
        <v>-62.053000000000004</v>
      </c>
      <c r="AO46" s="14">
        <f t="shared" ca="1" si="16"/>
        <v>-62.489000000000004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98"/>
    </row>
    <row r="47" spans="1:87" ht="21" customHeight="1" outlineLevel="1" thickBot="1" x14ac:dyDescent="0.4">
      <c r="A47" s="5">
        <f t="shared" si="14"/>
        <v>0</v>
      </c>
      <c r="B47" s="5">
        <f t="shared" si="14"/>
        <v>1</v>
      </c>
      <c r="C47" s="5">
        <f t="shared" si="14"/>
        <v>0</v>
      </c>
      <c r="D47" s="5">
        <f t="shared" si="14"/>
        <v>0</v>
      </c>
      <c r="E47" s="6" t="str">
        <f t="shared" si="14"/>
        <v>*Se[M]</v>
      </c>
      <c r="F47" s="14">
        <f t="shared" ca="1" si="15"/>
        <v>-22.97</v>
      </c>
      <c r="G47" s="14">
        <f t="shared" ca="1" si="16"/>
        <v>-21.85</v>
      </c>
      <c r="H47" s="14">
        <f t="shared" ca="1" si="16"/>
        <v>-20.85</v>
      </c>
      <c r="I47" s="14">
        <f t="shared" ca="1" si="16"/>
        <v>-19.97</v>
      </c>
      <c r="J47" s="14">
        <f t="shared" ca="1" si="16"/>
        <v>-19.559999999999999</v>
      </c>
      <c r="K47" s="14">
        <f t="shared" ca="1" si="16"/>
        <v>-20.350000000000001</v>
      </c>
      <c r="L47" s="14">
        <f t="shared" ca="1" si="16"/>
        <v>-20.04</v>
      </c>
      <c r="M47" s="14">
        <f t="shared" ca="1" si="16"/>
        <v>-20.28</v>
      </c>
      <c r="N47" s="14">
        <f t="shared" ca="1" si="16"/>
        <v>-20.53</v>
      </c>
      <c r="O47" s="14">
        <f t="shared" ca="1" si="16"/>
        <v>-21.53</v>
      </c>
      <c r="P47" s="14">
        <f t="shared" ca="1" si="16"/>
        <v>-21.78</v>
      </c>
      <c r="Q47" s="14">
        <f t="shared" ca="1" si="16"/>
        <v>-22.02</v>
      </c>
      <c r="R47" s="14">
        <f t="shared" ca="1" si="16"/>
        <v>-22.27</v>
      </c>
      <c r="S47" s="14">
        <f t="shared" ca="1" si="16"/>
        <v>-22.52</v>
      </c>
      <c r="T47" s="14">
        <f t="shared" ca="1" si="16"/>
        <v>-22.76</v>
      </c>
      <c r="U47" s="14">
        <f t="shared" ca="1" si="16"/>
        <v>-23</v>
      </c>
      <c r="V47" s="14">
        <f t="shared" ca="1" si="16"/>
        <v>-23.24</v>
      </c>
      <c r="W47" s="14">
        <f t="shared" ca="1" si="16"/>
        <v>-23.48</v>
      </c>
      <c r="X47" s="14">
        <f t="shared" ca="1" si="16"/>
        <v>-23.72</v>
      </c>
      <c r="Y47" s="14">
        <f t="shared" ca="1" si="16"/>
        <v>-23.95</v>
      </c>
      <c r="Z47" s="14">
        <f t="shared" ca="1" si="16"/>
        <v>-24.18</v>
      </c>
      <c r="AA47" s="14">
        <f t="shared" ca="1" si="16"/>
        <v>-24.41</v>
      </c>
      <c r="AB47" s="14">
        <f t="shared" ca="1" si="16"/>
        <v>-25.31</v>
      </c>
      <c r="AC47" s="14">
        <f t="shared" ca="1" si="16"/>
        <v>-25.53</v>
      </c>
      <c r="AD47" s="14">
        <f t="shared" ca="1" si="16"/>
        <v>-25.75</v>
      </c>
      <c r="AE47" s="14">
        <f t="shared" ca="1" si="16"/>
        <v>-25.97</v>
      </c>
      <c r="AF47" s="14">
        <f t="shared" ca="1" si="16"/>
        <v>-26.18</v>
      </c>
      <c r="AG47" s="14">
        <f t="shared" ca="1" si="16"/>
        <v>-26.39</v>
      </c>
      <c r="AH47" s="14">
        <f t="shared" ca="1" si="16"/>
        <v>-26.6</v>
      </c>
      <c r="AI47" s="14">
        <f t="shared" ca="1" si="16"/>
        <v>-26.81</v>
      </c>
      <c r="AJ47" s="14">
        <f t="shared" ca="1" si="16"/>
        <v>-27.02</v>
      </c>
      <c r="AK47" s="14">
        <f t="shared" ca="1" si="16"/>
        <v>-27.83</v>
      </c>
      <c r="AL47" s="14">
        <f t="shared" ca="1" si="16"/>
        <v>-28.03</v>
      </c>
      <c r="AM47" s="14">
        <f t="shared" ca="1" si="16"/>
        <v>-28.23</v>
      </c>
      <c r="AN47" s="14">
        <f t="shared" ca="1" si="16"/>
        <v>-28.42</v>
      </c>
      <c r="AO47" s="14">
        <f t="shared" ca="1" si="16"/>
        <v>-28.62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98"/>
    </row>
    <row r="48" spans="1:87" ht="21" customHeight="1" outlineLevel="1" thickBot="1" x14ac:dyDescent="0.4">
      <c r="A48" s="5">
        <f t="shared" si="14"/>
        <v>0</v>
      </c>
      <c r="B48" s="5">
        <f t="shared" si="14"/>
        <v>0</v>
      </c>
      <c r="C48" s="5">
        <f t="shared" si="14"/>
        <v>1</v>
      </c>
      <c r="D48" s="5">
        <f t="shared" si="14"/>
        <v>0</v>
      </c>
      <c r="E48" s="6" t="str">
        <f t="shared" si="14"/>
        <v>*Ge</v>
      </c>
      <c r="F48" s="14">
        <f t="shared" ca="1" si="15"/>
        <v>-17.82</v>
      </c>
      <c r="G48" s="14">
        <f t="shared" ca="1" si="16"/>
        <v>-17.190000000000001</v>
      </c>
      <c r="H48" s="14">
        <f t="shared" ca="1" si="16"/>
        <v>-16.64</v>
      </c>
      <c r="I48" s="14">
        <f t="shared" ca="1" si="16"/>
        <v>-16.149999999999999</v>
      </c>
      <c r="J48" s="14">
        <f t="shared" ca="1" si="16"/>
        <v>-14.96</v>
      </c>
      <c r="K48" s="14">
        <f t="shared" ca="1" si="16"/>
        <v>-13.45</v>
      </c>
      <c r="L48" s="14">
        <f t="shared" ca="1" si="16"/>
        <v>-12.44</v>
      </c>
      <c r="M48" s="14">
        <f t="shared" ca="1" si="16"/>
        <v>-11.27</v>
      </c>
      <c r="N48" s="14">
        <f t="shared" ca="1" si="16"/>
        <v>-10.220000000000001</v>
      </c>
      <c r="O48" s="14">
        <f t="shared" ca="1" si="16"/>
        <v>-6.6440000000000001</v>
      </c>
      <c r="P48" s="14">
        <f t="shared" ca="1" si="16"/>
        <v>-5.8789999999999996</v>
      </c>
      <c r="Q48" s="14">
        <f t="shared" ca="1" si="16"/>
        <v>-5.1559999999999997</v>
      </c>
      <c r="R48" s="14">
        <f t="shared" ca="1" si="16"/>
        <v>-4.4710000000000001</v>
      </c>
      <c r="S48" s="14">
        <f t="shared" ca="1" si="16"/>
        <v>-4.1550000000000002</v>
      </c>
      <c r="T48" s="14">
        <f t="shared" ca="1" si="16"/>
        <v>-4.1950000000000003</v>
      </c>
      <c r="U48" s="14">
        <f t="shared" ca="1" si="16"/>
        <v>-4.2359999999999998</v>
      </c>
      <c r="V48" s="14">
        <f t="shared" ca="1" si="16"/>
        <v>-4.2759999999999998</v>
      </c>
      <c r="W48" s="14">
        <f t="shared" ca="1" si="16"/>
        <v>-4.3170000000000002</v>
      </c>
      <c r="X48" s="14">
        <f t="shared" ca="1" si="16"/>
        <v>-4.3579999999999997</v>
      </c>
      <c r="Y48" s="14">
        <f t="shared" ca="1" si="16"/>
        <v>-4.399</v>
      </c>
      <c r="Z48" s="14">
        <f t="shared" ca="1" si="16"/>
        <v>-4.4400000000000004</v>
      </c>
      <c r="AA48" s="14">
        <f t="shared" ca="1" si="16"/>
        <v>-4.4809999999999999</v>
      </c>
      <c r="AB48" s="14">
        <f t="shared" ca="1" si="16"/>
        <v>-4.6429999999999998</v>
      </c>
      <c r="AC48" s="14">
        <f t="shared" ca="1" si="16"/>
        <v>-4.6829999999999998</v>
      </c>
      <c r="AD48" s="14">
        <f t="shared" ca="1" si="16"/>
        <v>-4.7220000000000004</v>
      </c>
      <c r="AE48" s="14">
        <f t="shared" ca="1" si="16"/>
        <v>-4.7619999999999996</v>
      </c>
      <c r="AF48" s="14">
        <f t="shared" ca="1" si="16"/>
        <v>-4.8010000000000002</v>
      </c>
      <c r="AG48" s="14">
        <f t="shared" ca="1" si="16"/>
        <v>-4.84</v>
      </c>
      <c r="AH48" s="14">
        <f t="shared" ca="1" si="16"/>
        <v>-4.8780000000000001</v>
      </c>
      <c r="AI48" s="14">
        <f t="shared" ca="1" si="16"/>
        <v>-4.9169999999999998</v>
      </c>
      <c r="AJ48" s="14">
        <f t="shared" ca="1" si="16"/>
        <v>-4.9550000000000001</v>
      </c>
      <c r="AK48" s="14">
        <f t="shared" ca="1" si="16"/>
        <v>-5.1040000000000001</v>
      </c>
      <c r="AL48" s="14">
        <f t="shared" ca="1" si="16"/>
        <v>-5.141</v>
      </c>
      <c r="AM48" s="14">
        <f t="shared" ca="1" si="16"/>
        <v>-5.1769999999999996</v>
      </c>
      <c r="AN48" s="14">
        <f t="shared" ca="1" si="16"/>
        <v>-5.2130000000000001</v>
      </c>
      <c r="AO48" s="14">
        <f t="shared" ca="1" si="16"/>
        <v>-5.2489999999999997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98"/>
    </row>
    <row r="49" spans="1:71" ht="21" customHeight="1" outlineLevel="1" thickBot="1" x14ac:dyDescent="0.4">
      <c r="A49" s="5">
        <f t="shared" si="14"/>
        <v>0</v>
      </c>
      <c r="B49" s="5">
        <f t="shared" si="14"/>
        <v>3</v>
      </c>
      <c r="C49" s="5">
        <f t="shared" si="14"/>
        <v>0</v>
      </c>
      <c r="D49" s="5">
        <f t="shared" si="14"/>
        <v>2</v>
      </c>
      <c r="E49" s="6" t="str">
        <f t="shared" si="14"/>
        <v>*Ga2Se3</v>
      </c>
      <c r="F49" s="14">
        <f t="shared" ca="1" si="15"/>
        <v>-201.69</v>
      </c>
      <c r="G49" s="14">
        <f t="shared" ca="1" si="16"/>
        <v>-191.39000000000001</v>
      </c>
      <c r="H49" s="14">
        <f t="shared" ca="1" si="16"/>
        <v>-182.21</v>
      </c>
      <c r="I49" s="14">
        <f t="shared" ca="1" si="16"/>
        <v>-174.05</v>
      </c>
      <c r="J49" s="14">
        <f t="shared" ca="1" si="16"/>
        <v>-166.68</v>
      </c>
      <c r="K49" s="14">
        <f t="shared" ca="1" si="16"/>
        <v>-160.05000000000001</v>
      </c>
      <c r="L49" s="14">
        <f t="shared" ca="1" si="16"/>
        <v>-154.04</v>
      </c>
      <c r="M49" s="14">
        <f t="shared" ca="1" si="16"/>
        <v>-148.56</v>
      </c>
      <c r="N49" s="14">
        <f t="shared" ca="1" si="16"/>
        <v>-143.55000000000001</v>
      </c>
      <c r="O49" s="14">
        <f t="shared" ca="1" si="16"/>
        <v>-127.23</v>
      </c>
      <c r="P49" s="14">
        <f t="shared" ca="1" si="16"/>
        <v>-123.9</v>
      </c>
      <c r="Q49" s="14">
        <f t="shared" ca="1" si="16"/>
        <v>-120.76</v>
      </c>
      <c r="R49" s="14">
        <f t="shared" ca="1" si="16"/>
        <v>-117.87</v>
      </c>
      <c r="S49" s="14">
        <f t="shared" ca="1" si="16"/>
        <v>-115.18</v>
      </c>
      <c r="T49" s="14">
        <f t="shared" ca="1" si="16"/>
        <v>-112.64</v>
      </c>
      <c r="U49" s="14">
        <f t="shared" ca="1" si="16"/>
        <v>-110.25999999999999</v>
      </c>
      <c r="V49" s="14">
        <f t="shared" ca="1" si="16"/>
        <v>-108.03999999999999</v>
      </c>
      <c r="W49" s="14">
        <f t="shared" ca="1" si="16"/>
        <v>-106.14</v>
      </c>
      <c r="X49" s="14">
        <f t="shared" ca="1" si="16"/>
        <v>-104.86</v>
      </c>
      <c r="Y49" s="14">
        <f t="shared" ca="1" si="16"/>
        <v>-103.64999999999999</v>
      </c>
      <c r="Z49" s="14">
        <f t="shared" ca="1" si="16"/>
        <v>-102.53999999999999</v>
      </c>
      <c r="AA49" s="14">
        <f t="shared" ca="1" si="16"/>
        <v>-101.49000000000001</v>
      </c>
      <c r="AB49" s="14">
        <f t="shared" ca="1" si="16"/>
        <v>-97.929999999999993</v>
      </c>
      <c r="AC49" s="14">
        <f t="shared" ca="1" si="16"/>
        <v>-97.17</v>
      </c>
      <c r="AD49" s="14">
        <f t="shared" ca="1" si="16"/>
        <v>-96.462000000000003</v>
      </c>
      <c r="AE49" s="14">
        <f t="shared" ca="1" si="16"/>
        <v>-95.805999999999997</v>
      </c>
      <c r="AF49" s="14">
        <f t="shared" ca="1" si="16"/>
        <v>-95.165999999999997</v>
      </c>
      <c r="AG49" s="14">
        <f t="shared" ca="1" si="16"/>
        <v>-94.6</v>
      </c>
      <c r="AH49" s="14">
        <f t="shared" ca="1" si="16"/>
        <v>-95.394000000000005</v>
      </c>
      <c r="AI49" s="14">
        <f t="shared" ca="1" si="16"/>
        <v>-96.187999999999988</v>
      </c>
      <c r="AJ49" s="14">
        <f t="shared" ca="1" si="16"/>
        <v>-96.986000000000004</v>
      </c>
      <c r="AK49" s="14">
        <f t="shared" ca="1" si="16"/>
        <v>-100.128</v>
      </c>
      <c r="AL49" s="14">
        <f t="shared" ca="1" si="16"/>
        <v>-100.92</v>
      </c>
      <c r="AM49" s="14">
        <f t="shared" ca="1" si="16"/>
        <v>-101.71799999999999</v>
      </c>
      <c r="AN49" s="14">
        <f t="shared" ca="1" si="16"/>
        <v>-102.49600000000001</v>
      </c>
      <c r="AO49" s="14">
        <f t="shared" ca="1" si="16"/>
        <v>-103.312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98"/>
    </row>
    <row r="50" spans="1:71" ht="21" customHeight="1" outlineLevel="1" thickBot="1" x14ac:dyDescent="0.4">
      <c r="A50" s="5">
        <f t="shared" si="14"/>
        <v>0</v>
      </c>
      <c r="B50" s="5">
        <f t="shared" si="14"/>
        <v>0</v>
      </c>
      <c r="C50" s="5">
        <f t="shared" si="14"/>
        <v>0</v>
      </c>
      <c r="D50" s="5">
        <f t="shared" si="14"/>
        <v>1</v>
      </c>
      <c r="E50" s="6" t="str">
        <f t="shared" si="14"/>
        <v>*Ga[l]</v>
      </c>
      <c r="F50" s="14">
        <f t="shared" ca="1" si="15"/>
        <v>-66.39</v>
      </c>
      <c r="G50" s="14">
        <f t="shared" ca="1" si="16"/>
        <v>-62.92</v>
      </c>
      <c r="H50" s="14">
        <f t="shared" ca="1" si="16"/>
        <v>-59.83</v>
      </c>
      <c r="I50" s="14">
        <f t="shared" ca="1" si="16"/>
        <v>-57.07</v>
      </c>
      <c r="J50" s="14">
        <f t="shared" ca="1" si="16"/>
        <v>-54</v>
      </c>
      <c r="K50" s="14">
        <f t="shared" ca="1" si="16"/>
        <v>-49.5</v>
      </c>
      <c r="L50" s="14">
        <f t="shared" ca="1" si="16"/>
        <v>-46.96</v>
      </c>
      <c r="M50" s="14">
        <f t="shared" ca="1" si="16"/>
        <v>-43.86</v>
      </c>
      <c r="N50" s="14">
        <f t="shared" ca="1" si="16"/>
        <v>-40.98</v>
      </c>
      <c r="O50" s="14">
        <f t="shared" ca="1" si="16"/>
        <v>-31.32</v>
      </c>
      <c r="P50" s="14">
        <f t="shared" ca="1" si="16"/>
        <v>-29.28</v>
      </c>
      <c r="Q50" s="14">
        <f t="shared" ca="1" si="16"/>
        <v>-27.35</v>
      </c>
      <c r="R50" s="14">
        <f t="shared" ca="1" si="16"/>
        <v>-25.53</v>
      </c>
      <c r="S50" s="14">
        <f t="shared" ca="1" si="16"/>
        <v>-23.81</v>
      </c>
      <c r="T50" s="14">
        <f t="shared" ca="1" si="16"/>
        <v>-22.18</v>
      </c>
      <c r="U50" s="14">
        <f t="shared" ref="G50:BR54" ca="1" si="17">$A50*H.Ar + $B50*H.Se + $C50*H.Ge + $D50*H.Ga</f>
        <v>-20.63</v>
      </c>
      <c r="V50" s="14">
        <f t="shared" ca="1" si="17"/>
        <v>-19.16</v>
      </c>
      <c r="W50" s="14">
        <f t="shared" ca="1" si="17"/>
        <v>-17.850000000000001</v>
      </c>
      <c r="X50" s="14">
        <f t="shared" ca="1" si="17"/>
        <v>-16.850000000000001</v>
      </c>
      <c r="Y50" s="14">
        <f t="shared" ca="1" si="17"/>
        <v>-15.9</v>
      </c>
      <c r="Z50" s="14">
        <f t="shared" ca="1" si="17"/>
        <v>-15</v>
      </c>
      <c r="AA50" s="14">
        <f t="shared" ca="1" si="17"/>
        <v>-14.13</v>
      </c>
      <c r="AB50" s="14">
        <f t="shared" ca="1" si="17"/>
        <v>-11</v>
      </c>
      <c r="AC50" s="14">
        <f t="shared" ca="1" si="17"/>
        <v>-10.29</v>
      </c>
      <c r="AD50" s="14">
        <f t="shared" ca="1" si="17"/>
        <v>-9.6059999999999999</v>
      </c>
      <c r="AE50" s="14">
        <f t="shared" ca="1" si="17"/>
        <v>-8.9480000000000004</v>
      </c>
      <c r="AF50" s="14">
        <f t="shared" ca="1" si="17"/>
        <v>-8.3130000000000006</v>
      </c>
      <c r="AG50" s="14">
        <f t="shared" ca="1" si="17"/>
        <v>-7.7149999999999999</v>
      </c>
      <c r="AH50" s="14">
        <f t="shared" ca="1" si="17"/>
        <v>-7.7969999999999997</v>
      </c>
      <c r="AI50" s="14">
        <f t="shared" ca="1" si="17"/>
        <v>-7.8789999999999996</v>
      </c>
      <c r="AJ50" s="14">
        <f t="shared" ca="1" si="17"/>
        <v>-7.9630000000000001</v>
      </c>
      <c r="AK50" s="14">
        <f t="shared" ca="1" si="17"/>
        <v>-8.3190000000000008</v>
      </c>
      <c r="AL50" s="14">
        <f t="shared" ca="1" si="17"/>
        <v>-8.4149999999999991</v>
      </c>
      <c r="AM50" s="14">
        <f t="shared" ca="1" si="17"/>
        <v>-8.5139999999999993</v>
      </c>
      <c r="AN50" s="14">
        <f t="shared" ca="1" si="17"/>
        <v>-8.6180000000000003</v>
      </c>
      <c r="AO50" s="14">
        <f t="shared" ca="1" si="17"/>
        <v>-8.7260000000000009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98"/>
    </row>
    <row r="51" spans="1:71" ht="21" customHeight="1" outlineLevel="1" thickBot="1" x14ac:dyDescent="0.4">
      <c r="A51" s="5">
        <f t="shared" si="14"/>
        <v>0</v>
      </c>
      <c r="B51" s="5">
        <f t="shared" si="14"/>
        <v>0</v>
      </c>
      <c r="C51" s="5">
        <f t="shared" si="14"/>
        <v>1</v>
      </c>
      <c r="D51" s="5">
        <f t="shared" si="14"/>
        <v>0</v>
      </c>
      <c r="E51" s="6" t="str">
        <f t="shared" si="14"/>
        <v>*Ge[l]</v>
      </c>
      <c r="F51" s="14">
        <f t="shared" ca="1" si="15"/>
        <v>-17.82</v>
      </c>
      <c r="G51" s="14">
        <f t="shared" ca="1" si="17"/>
        <v>-17.190000000000001</v>
      </c>
      <c r="H51" s="14">
        <f t="shared" ca="1" si="17"/>
        <v>-16.64</v>
      </c>
      <c r="I51" s="14">
        <f t="shared" ca="1" si="17"/>
        <v>-16.149999999999999</v>
      </c>
      <c r="J51" s="14">
        <f t="shared" ca="1" si="17"/>
        <v>-14.96</v>
      </c>
      <c r="K51" s="14">
        <f t="shared" ca="1" si="17"/>
        <v>-13.45</v>
      </c>
      <c r="L51" s="14">
        <f t="shared" ca="1" si="17"/>
        <v>-12.44</v>
      </c>
      <c r="M51" s="14">
        <f t="shared" ca="1" si="17"/>
        <v>-11.27</v>
      </c>
      <c r="N51" s="14">
        <f t="shared" ca="1" si="17"/>
        <v>-10.220000000000001</v>
      </c>
      <c r="O51" s="14">
        <f t="shared" ca="1" si="17"/>
        <v>-6.6440000000000001</v>
      </c>
      <c r="P51" s="14">
        <f t="shared" ca="1" si="17"/>
        <v>-5.8789999999999996</v>
      </c>
      <c r="Q51" s="14">
        <f t="shared" ca="1" si="17"/>
        <v>-5.1559999999999997</v>
      </c>
      <c r="R51" s="14">
        <f t="shared" ca="1" si="17"/>
        <v>-4.4710000000000001</v>
      </c>
      <c r="S51" s="14">
        <f t="shared" ca="1" si="17"/>
        <v>-4.1550000000000002</v>
      </c>
      <c r="T51" s="14">
        <f t="shared" ca="1" si="17"/>
        <v>-4.1950000000000003</v>
      </c>
      <c r="U51" s="14">
        <f t="shared" ca="1" si="17"/>
        <v>-4.2359999999999998</v>
      </c>
      <c r="V51" s="14">
        <f t="shared" ca="1" si="17"/>
        <v>-4.2759999999999998</v>
      </c>
      <c r="W51" s="14">
        <f t="shared" ca="1" si="17"/>
        <v>-4.3170000000000002</v>
      </c>
      <c r="X51" s="14">
        <f t="shared" ca="1" si="17"/>
        <v>-4.3579999999999997</v>
      </c>
      <c r="Y51" s="14">
        <f t="shared" ca="1" si="17"/>
        <v>-4.399</v>
      </c>
      <c r="Z51" s="14">
        <f t="shared" ca="1" si="17"/>
        <v>-4.4400000000000004</v>
      </c>
      <c r="AA51" s="14">
        <f t="shared" ca="1" si="17"/>
        <v>-4.4809999999999999</v>
      </c>
      <c r="AB51" s="14">
        <f t="shared" ca="1" si="17"/>
        <v>-4.6429999999999998</v>
      </c>
      <c r="AC51" s="14">
        <f t="shared" ca="1" si="17"/>
        <v>-4.6829999999999998</v>
      </c>
      <c r="AD51" s="14">
        <f t="shared" ca="1" si="17"/>
        <v>-4.7220000000000004</v>
      </c>
      <c r="AE51" s="14">
        <f t="shared" ca="1" si="17"/>
        <v>-4.7619999999999996</v>
      </c>
      <c r="AF51" s="14">
        <f t="shared" ca="1" si="17"/>
        <v>-4.8010000000000002</v>
      </c>
      <c r="AG51" s="14">
        <f t="shared" ca="1" si="17"/>
        <v>-4.84</v>
      </c>
      <c r="AH51" s="14">
        <f t="shared" ca="1" si="17"/>
        <v>-4.8780000000000001</v>
      </c>
      <c r="AI51" s="14">
        <f t="shared" ca="1" si="17"/>
        <v>-4.9169999999999998</v>
      </c>
      <c r="AJ51" s="14">
        <f t="shared" ca="1" si="17"/>
        <v>-4.9550000000000001</v>
      </c>
      <c r="AK51" s="14">
        <f t="shared" ca="1" si="17"/>
        <v>-5.1040000000000001</v>
      </c>
      <c r="AL51" s="14">
        <f t="shared" ca="1" si="17"/>
        <v>-5.141</v>
      </c>
      <c r="AM51" s="14">
        <f t="shared" ca="1" si="17"/>
        <v>-5.1769999999999996</v>
      </c>
      <c r="AN51" s="14">
        <f t="shared" ca="1" si="17"/>
        <v>-5.2130000000000001</v>
      </c>
      <c r="AO51" s="14">
        <f t="shared" ca="1" si="17"/>
        <v>-5.2489999999999997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98"/>
    </row>
    <row r="52" spans="1:71" ht="21" customHeight="1" outlineLevel="1" thickBot="1" x14ac:dyDescent="0.4">
      <c r="A52" s="5">
        <f t="shared" si="14"/>
        <v>0</v>
      </c>
      <c r="B52" s="5">
        <f t="shared" si="14"/>
        <v>1</v>
      </c>
      <c r="C52" s="5">
        <f t="shared" si="14"/>
        <v>0</v>
      </c>
      <c r="D52" s="5">
        <f t="shared" si="14"/>
        <v>1</v>
      </c>
      <c r="E52" s="6" t="str">
        <f t="shared" si="14"/>
        <v>*GaSe</v>
      </c>
      <c r="F52" s="14">
        <f t="shared" ca="1" si="15"/>
        <v>-89.36</v>
      </c>
      <c r="G52" s="14">
        <f t="shared" ca="1" si="17"/>
        <v>-84.77000000000001</v>
      </c>
      <c r="H52" s="14">
        <f t="shared" ca="1" si="17"/>
        <v>-80.680000000000007</v>
      </c>
      <c r="I52" s="14">
        <f t="shared" ca="1" si="17"/>
        <v>-77.039999999999992</v>
      </c>
      <c r="J52" s="14">
        <f t="shared" ca="1" si="17"/>
        <v>-73.56</v>
      </c>
      <c r="K52" s="14">
        <f t="shared" ca="1" si="17"/>
        <v>-69.849999999999994</v>
      </c>
      <c r="L52" s="14">
        <f t="shared" ca="1" si="17"/>
        <v>-67</v>
      </c>
      <c r="M52" s="14">
        <f t="shared" ca="1" si="17"/>
        <v>-64.14</v>
      </c>
      <c r="N52" s="14">
        <f t="shared" ca="1" si="17"/>
        <v>-61.51</v>
      </c>
      <c r="O52" s="14">
        <f t="shared" ca="1" si="17"/>
        <v>-52.85</v>
      </c>
      <c r="P52" s="14">
        <f t="shared" ca="1" si="17"/>
        <v>-51.06</v>
      </c>
      <c r="Q52" s="14">
        <f t="shared" ca="1" si="17"/>
        <v>-49.370000000000005</v>
      </c>
      <c r="R52" s="14">
        <f t="shared" ca="1" si="17"/>
        <v>-47.8</v>
      </c>
      <c r="S52" s="14">
        <f t="shared" ca="1" si="17"/>
        <v>-46.33</v>
      </c>
      <c r="T52" s="14">
        <f t="shared" ca="1" si="17"/>
        <v>-44.94</v>
      </c>
      <c r="U52" s="14">
        <f t="shared" ca="1" si="17"/>
        <v>-43.629999999999995</v>
      </c>
      <c r="V52" s="14">
        <f t="shared" ca="1" si="17"/>
        <v>-42.4</v>
      </c>
      <c r="W52" s="14">
        <f t="shared" ca="1" si="17"/>
        <v>-41.33</v>
      </c>
      <c r="X52" s="14">
        <f t="shared" ca="1" si="17"/>
        <v>-40.57</v>
      </c>
      <c r="Y52" s="14">
        <f t="shared" ca="1" si="17"/>
        <v>-39.85</v>
      </c>
      <c r="Z52" s="14">
        <f t="shared" ca="1" si="17"/>
        <v>-39.18</v>
      </c>
      <c r="AA52" s="14">
        <f t="shared" ca="1" si="17"/>
        <v>-38.54</v>
      </c>
      <c r="AB52" s="14">
        <f t="shared" ca="1" si="17"/>
        <v>-36.31</v>
      </c>
      <c r="AC52" s="14">
        <f t="shared" ca="1" si="17"/>
        <v>-35.82</v>
      </c>
      <c r="AD52" s="14">
        <f t="shared" ca="1" si="17"/>
        <v>-35.356000000000002</v>
      </c>
      <c r="AE52" s="14">
        <f t="shared" ca="1" si="17"/>
        <v>-34.917999999999999</v>
      </c>
      <c r="AF52" s="14">
        <f t="shared" ca="1" si="17"/>
        <v>-34.493000000000002</v>
      </c>
      <c r="AG52" s="14">
        <f t="shared" ca="1" si="17"/>
        <v>-34.105000000000004</v>
      </c>
      <c r="AH52" s="14">
        <f t="shared" ca="1" si="17"/>
        <v>-34.396999999999998</v>
      </c>
      <c r="AI52" s="14">
        <f t="shared" ca="1" si="17"/>
        <v>-34.689</v>
      </c>
      <c r="AJ52" s="14">
        <f t="shared" ca="1" si="17"/>
        <v>-34.982999999999997</v>
      </c>
      <c r="AK52" s="14">
        <f t="shared" ca="1" si="17"/>
        <v>-36.149000000000001</v>
      </c>
      <c r="AL52" s="14">
        <f t="shared" ca="1" si="17"/>
        <v>-36.445</v>
      </c>
      <c r="AM52" s="14">
        <f t="shared" ca="1" si="17"/>
        <v>-36.744</v>
      </c>
      <c r="AN52" s="14">
        <f t="shared" ca="1" si="17"/>
        <v>-37.038000000000004</v>
      </c>
      <c r="AO52" s="14">
        <f t="shared" ca="1" si="17"/>
        <v>-37.346000000000004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98"/>
    </row>
    <row r="53" spans="1:71" ht="21" customHeight="1" outlineLevel="1" thickBot="1" x14ac:dyDescent="0.4">
      <c r="A53" s="5">
        <f t="shared" si="14"/>
        <v>0</v>
      </c>
      <c r="B53" s="5">
        <f t="shared" si="14"/>
        <v>1</v>
      </c>
      <c r="C53" s="5">
        <f t="shared" si="14"/>
        <v>1</v>
      </c>
      <c r="D53" s="5">
        <f t="shared" si="14"/>
        <v>0</v>
      </c>
      <c r="E53" s="6" t="str">
        <f t="shared" si="14"/>
        <v>GeSe</v>
      </c>
      <c r="F53" s="14">
        <f t="shared" ca="1" si="15"/>
        <v>-40.79</v>
      </c>
      <c r="G53" s="14">
        <f t="shared" ca="1" si="17"/>
        <v>-39.040000000000006</v>
      </c>
      <c r="H53" s="14">
        <f t="shared" ca="1" si="17"/>
        <v>-37.49</v>
      </c>
      <c r="I53" s="14">
        <f t="shared" ca="1" si="17"/>
        <v>-36.119999999999997</v>
      </c>
      <c r="J53" s="14">
        <f t="shared" ca="1" si="17"/>
        <v>-34.519999999999996</v>
      </c>
      <c r="K53" s="14">
        <f t="shared" ca="1" si="17"/>
        <v>-33.799999999999997</v>
      </c>
      <c r="L53" s="14">
        <f t="shared" ca="1" si="17"/>
        <v>-32.479999999999997</v>
      </c>
      <c r="M53" s="14">
        <f t="shared" ca="1" si="17"/>
        <v>-31.55</v>
      </c>
      <c r="N53" s="14">
        <f t="shared" ca="1" si="17"/>
        <v>-30.75</v>
      </c>
      <c r="O53" s="14">
        <f t="shared" ca="1" si="17"/>
        <v>-28.173999999999999</v>
      </c>
      <c r="P53" s="14">
        <f t="shared" ca="1" si="17"/>
        <v>-27.658999999999999</v>
      </c>
      <c r="Q53" s="14">
        <f t="shared" ca="1" si="17"/>
        <v>-27.175999999999998</v>
      </c>
      <c r="R53" s="14">
        <f t="shared" ca="1" si="17"/>
        <v>-26.741</v>
      </c>
      <c r="S53" s="14">
        <f t="shared" ca="1" si="17"/>
        <v>-26.675000000000001</v>
      </c>
      <c r="T53" s="14">
        <f t="shared" ca="1" si="17"/>
        <v>-26.955000000000002</v>
      </c>
      <c r="U53" s="14">
        <f t="shared" ca="1" si="17"/>
        <v>-27.236000000000001</v>
      </c>
      <c r="V53" s="14">
        <f t="shared" ca="1" si="17"/>
        <v>-27.515999999999998</v>
      </c>
      <c r="W53" s="14">
        <f t="shared" ca="1" si="17"/>
        <v>-27.797000000000001</v>
      </c>
      <c r="X53" s="14">
        <f t="shared" ca="1" si="17"/>
        <v>-28.077999999999999</v>
      </c>
      <c r="Y53" s="14">
        <f t="shared" ca="1" si="17"/>
        <v>-28.349</v>
      </c>
      <c r="Z53" s="14">
        <f t="shared" ca="1" si="17"/>
        <v>-28.62</v>
      </c>
      <c r="AA53" s="14">
        <f t="shared" ca="1" si="17"/>
        <v>-28.890999999999998</v>
      </c>
      <c r="AB53" s="14">
        <f t="shared" ca="1" si="17"/>
        <v>-29.952999999999999</v>
      </c>
      <c r="AC53" s="14">
        <f t="shared" ca="1" si="17"/>
        <v>-30.213000000000001</v>
      </c>
      <c r="AD53" s="14">
        <f t="shared" ca="1" si="17"/>
        <v>-30.472000000000001</v>
      </c>
      <c r="AE53" s="14">
        <f t="shared" ca="1" si="17"/>
        <v>-30.731999999999999</v>
      </c>
      <c r="AF53" s="14">
        <f t="shared" ca="1" si="17"/>
        <v>-30.981000000000002</v>
      </c>
      <c r="AG53" s="14">
        <f t="shared" ca="1" si="17"/>
        <v>-31.23</v>
      </c>
      <c r="AH53" s="14">
        <f t="shared" ca="1" si="17"/>
        <v>-31.478000000000002</v>
      </c>
      <c r="AI53" s="14">
        <f t="shared" ca="1" si="17"/>
        <v>-31.726999999999997</v>
      </c>
      <c r="AJ53" s="14">
        <f t="shared" ca="1" si="17"/>
        <v>-31.975000000000001</v>
      </c>
      <c r="AK53" s="14">
        <f t="shared" ca="1" si="17"/>
        <v>-32.933999999999997</v>
      </c>
      <c r="AL53" s="14">
        <f t="shared" ca="1" si="17"/>
        <v>-33.170999999999999</v>
      </c>
      <c r="AM53" s="14">
        <f t="shared" ca="1" si="17"/>
        <v>-33.406999999999996</v>
      </c>
      <c r="AN53" s="14">
        <f t="shared" ca="1" si="17"/>
        <v>-33.633000000000003</v>
      </c>
      <c r="AO53" s="14">
        <f t="shared" ca="1" si="17"/>
        <v>-33.869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98"/>
    </row>
    <row r="54" spans="1:71" ht="21" customHeight="1" outlineLevel="1" thickBot="1" x14ac:dyDescent="0.4">
      <c r="A54" s="5">
        <f t="shared" si="14"/>
        <v>0</v>
      </c>
      <c r="B54" s="5">
        <f t="shared" si="14"/>
        <v>1</v>
      </c>
      <c r="C54" s="5">
        <f t="shared" si="14"/>
        <v>0</v>
      </c>
      <c r="D54" s="5">
        <f t="shared" si="14"/>
        <v>2</v>
      </c>
      <c r="E54" s="6" t="str">
        <f t="shared" si="14"/>
        <v>Ga2Se</v>
      </c>
      <c r="F54" s="14">
        <f t="shared" ca="1" si="15"/>
        <v>-155.75</v>
      </c>
      <c r="G54" s="14">
        <f t="shared" ca="1" si="17"/>
        <v>-147.69</v>
      </c>
      <c r="H54" s="14">
        <f t="shared" ca="1" si="17"/>
        <v>-140.51</v>
      </c>
      <c r="I54" s="14">
        <f t="shared" ca="1" si="17"/>
        <v>-134.11000000000001</v>
      </c>
      <c r="J54" s="14">
        <f t="shared" ca="1" si="17"/>
        <v>-127.56</v>
      </c>
      <c r="K54" s="14">
        <f t="shared" ca="1" si="17"/>
        <v>-119.35</v>
      </c>
      <c r="L54" s="14">
        <f t="shared" ca="1" si="17"/>
        <v>-113.96000000000001</v>
      </c>
      <c r="M54" s="14">
        <f t="shared" ca="1" si="17"/>
        <v>-108</v>
      </c>
      <c r="N54" s="14">
        <f t="shared" ca="1" si="17"/>
        <v>-102.49</v>
      </c>
      <c r="O54" s="14">
        <f t="shared" ca="1" si="17"/>
        <v>-84.17</v>
      </c>
      <c r="P54" s="14">
        <f t="shared" ca="1" si="17"/>
        <v>-80.34</v>
      </c>
      <c r="Q54" s="14">
        <f t="shared" ca="1" si="17"/>
        <v>-76.72</v>
      </c>
      <c r="R54" s="14">
        <f t="shared" ca="1" si="17"/>
        <v>-73.33</v>
      </c>
      <c r="S54" s="14">
        <f t="shared" ca="1" si="17"/>
        <v>-70.14</v>
      </c>
      <c r="T54" s="14">
        <f t="shared" ref="G54:BR58" ca="1" si="18">$A54*H.Ar + $B54*H.Se + $C54*H.Ge + $D54*H.Ga</f>
        <v>-67.12</v>
      </c>
      <c r="U54" s="14">
        <f t="shared" ca="1" si="18"/>
        <v>-64.259999999999991</v>
      </c>
      <c r="V54" s="14">
        <f t="shared" ca="1" si="18"/>
        <v>-61.56</v>
      </c>
      <c r="W54" s="14">
        <f t="shared" ca="1" si="18"/>
        <v>-59.180000000000007</v>
      </c>
      <c r="X54" s="14">
        <f t="shared" ca="1" si="18"/>
        <v>-57.42</v>
      </c>
      <c r="Y54" s="14">
        <f t="shared" ca="1" si="18"/>
        <v>-55.75</v>
      </c>
      <c r="Z54" s="14">
        <f t="shared" ca="1" si="18"/>
        <v>-54.18</v>
      </c>
      <c r="AA54" s="14">
        <f t="shared" ca="1" si="18"/>
        <v>-52.67</v>
      </c>
      <c r="AB54" s="14">
        <f t="shared" ca="1" si="18"/>
        <v>-47.31</v>
      </c>
      <c r="AC54" s="14">
        <f t="shared" ca="1" si="18"/>
        <v>-46.11</v>
      </c>
      <c r="AD54" s="14">
        <f t="shared" ca="1" si="18"/>
        <v>-44.962000000000003</v>
      </c>
      <c r="AE54" s="14">
        <f t="shared" ca="1" si="18"/>
        <v>-43.866</v>
      </c>
      <c r="AF54" s="14">
        <f t="shared" ca="1" si="18"/>
        <v>-42.805999999999997</v>
      </c>
      <c r="AG54" s="14">
        <f t="shared" ca="1" si="18"/>
        <v>-41.82</v>
      </c>
      <c r="AH54" s="14">
        <f t="shared" ca="1" si="18"/>
        <v>-42.194000000000003</v>
      </c>
      <c r="AI54" s="14">
        <f t="shared" ca="1" si="18"/>
        <v>-42.567999999999998</v>
      </c>
      <c r="AJ54" s="14">
        <f t="shared" ca="1" si="18"/>
        <v>-42.945999999999998</v>
      </c>
      <c r="AK54" s="14">
        <f t="shared" ca="1" si="18"/>
        <v>-44.468000000000004</v>
      </c>
      <c r="AL54" s="14">
        <f t="shared" ca="1" si="18"/>
        <v>-44.86</v>
      </c>
      <c r="AM54" s="14">
        <f t="shared" ca="1" si="18"/>
        <v>-45.257999999999996</v>
      </c>
      <c r="AN54" s="14">
        <f t="shared" ca="1" si="18"/>
        <v>-45.656000000000006</v>
      </c>
      <c r="AO54" s="14">
        <f t="shared" ca="1" si="18"/>
        <v>-46.072000000000003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98"/>
    </row>
    <row r="55" spans="1:71" ht="21" customHeight="1" outlineLevel="1" thickBot="1" x14ac:dyDescent="0.4">
      <c r="A55" s="5">
        <f t="shared" si="14"/>
        <v>1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 t="str">
        <f t="shared" si="14"/>
        <v>Ar</v>
      </c>
      <c r="F55" s="14">
        <f t="shared" ca="1" si="15"/>
        <v>-19.09</v>
      </c>
      <c r="G55" s="14">
        <f t="shared" ca="1" si="18"/>
        <v>-19.079999999999998</v>
      </c>
      <c r="H55" s="14">
        <f t="shared" ca="1" si="18"/>
        <v>-19.079999999999998</v>
      </c>
      <c r="I55" s="14">
        <f t="shared" ca="1" si="18"/>
        <v>-19.09</v>
      </c>
      <c r="J55" s="14">
        <f t="shared" ca="1" si="18"/>
        <v>-19.420000000000002</v>
      </c>
      <c r="K55" s="14">
        <f t="shared" ca="1" si="18"/>
        <v>-19.12</v>
      </c>
      <c r="L55" s="14">
        <f t="shared" ca="1" si="18"/>
        <v>-19.420000000000002</v>
      </c>
      <c r="M55" s="14">
        <f t="shared" ca="1" si="18"/>
        <v>-19.48</v>
      </c>
      <c r="N55" s="14">
        <f t="shared" ca="1" si="18"/>
        <v>-19.510000000000002</v>
      </c>
      <c r="O55" s="14">
        <f t="shared" ca="1" si="18"/>
        <v>-19.63</v>
      </c>
      <c r="P55" s="14">
        <f t="shared" ca="1" si="18"/>
        <v>-19.66</v>
      </c>
      <c r="Q55" s="14">
        <f t="shared" ca="1" si="18"/>
        <v>-19.690000000000001</v>
      </c>
      <c r="R55" s="14">
        <f t="shared" ca="1" si="18"/>
        <v>-19.73</v>
      </c>
      <c r="S55" s="14">
        <f t="shared" ca="1" si="18"/>
        <v>-19.47</v>
      </c>
      <c r="T55" s="14">
        <f t="shared" ca="1" si="18"/>
        <v>-19.23</v>
      </c>
      <c r="U55" s="14">
        <f t="shared" ca="1" si="18"/>
        <v>-19.149999999999999</v>
      </c>
      <c r="V55" s="14">
        <f t="shared" ca="1" si="18"/>
        <v>-19.14</v>
      </c>
      <c r="W55" s="14">
        <f t="shared" ca="1" si="18"/>
        <v>-19.14</v>
      </c>
      <c r="X55" s="14">
        <f t="shared" ca="1" si="18"/>
        <v>-19.16</v>
      </c>
      <c r="Y55" s="14">
        <f t="shared" ca="1" si="18"/>
        <v>-19.190000000000001</v>
      </c>
      <c r="Z55" s="14">
        <f t="shared" ca="1" si="18"/>
        <v>-19.22</v>
      </c>
      <c r="AA55" s="14">
        <f t="shared" ca="1" si="18"/>
        <v>-19.25</v>
      </c>
      <c r="AB55" s="14">
        <f t="shared" ca="1" si="18"/>
        <v>-19.38</v>
      </c>
      <c r="AC55" s="14">
        <f t="shared" ca="1" si="18"/>
        <v>-19.420000000000002</v>
      </c>
      <c r="AD55" s="14">
        <f t="shared" ca="1" si="18"/>
        <v>-19.45</v>
      </c>
      <c r="AE55" s="14">
        <f t="shared" ca="1" si="18"/>
        <v>-19.48</v>
      </c>
      <c r="AF55" s="14">
        <f t="shared" ca="1" si="18"/>
        <v>-19.510000000000002</v>
      </c>
      <c r="AG55" s="14">
        <f t="shared" ca="1" si="18"/>
        <v>-19.55</v>
      </c>
      <c r="AH55" s="14">
        <f t="shared" ca="1" si="18"/>
        <v>-19.579999999999998</v>
      </c>
      <c r="AI55" s="14">
        <f t="shared" ca="1" si="18"/>
        <v>-19.61</v>
      </c>
      <c r="AJ55" s="14">
        <f t="shared" ca="1" si="18"/>
        <v>-19.64</v>
      </c>
      <c r="AK55" s="14">
        <f t="shared" ca="1" si="18"/>
        <v>-19.760000000000002</v>
      </c>
      <c r="AL55" s="14">
        <f t="shared" ca="1" si="18"/>
        <v>-19.79</v>
      </c>
      <c r="AM55" s="14">
        <f t="shared" ca="1" si="18"/>
        <v>-19.82</v>
      </c>
      <c r="AN55" s="14">
        <f t="shared" ca="1" si="18"/>
        <v>-19.850000000000001</v>
      </c>
      <c r="AO55" s="14">
        <f t="shared" ca="1" si="18"/>
        <v>-19.88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98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1</v>
      </c>
      <c r="E56" s="6" t="str">
        <f t="shared" si="19"/>
        <v>(1)Ga[l]</v>
      </c>
      <c r="F56" s="14">
        <f t="shared" ref="F56:U65" ca="1" si="20">$A56*H.Ar + $B56*H.Se + $C56*H.Ge + $D56*H.Ga</f>
        <v>-66.39</v>
      </c>
      <c r="G56" s="14">
        <f t="shared" ca="1" si="20"/>
        <v>-62.92</v>
      </c>
      <c r="H56" s="14">
        <f t="shared" ca="1" si="20"/>
        <v>-59.83</v>
      </c>
      <c r="I56" s="14">
        <f t="shared" ca="1" si="20"/>
        <v>-57.07</v>
      </c>
      <c r="J56" s="14">
        <f t="shared" ca="1" si="20"/>
        <v>-54</v>
      </c>
      <c r="K56" s="14">
        <f t="shared" ca="1" si="20"/>
        <v>-49.5</v>
      </c>
      <c r="L56" s="14">
        <f t="shared" ca="1" si="20"/>
        <v>-46.96</v>
      </c>
      <c r="M56" s="14">
        <f t="shared" ca="1" si="20"/>
        <v>-43.86</v>
      </c>
      <c r="N56" s="14">
        <f t="shared" ca="1" si="20"/>
        <v>-40.98</v>
      </c>
      <c r="O56" s="14">
        <f t="shared" ca="1" si="20"/>
        <v>-31.32</v>
      </c>
      <c r="P56" s="14">
        <f t="shared" ca="1" si="20"/>
        <v>-29.28</v>
      </c>
      <c r="Q56" s="14">
        <f t="shared" ca="1" si="20"/>
        <v>-27.35</v>
      </c>
      <c r="R56" s="14">
        <f t="shared" ca="1" si="20"/>
        <v>-25.53</v>
      </c>
      <c r="S56" s="14">
        <f t="shared" ca="1" si="20"/>
        <v>-23.81</v>
      </c>
      <c r="T56" s="14">
        <f t="shared" ca="1" si="20"/>
        <v>-22.18</v>
      </c>
      <c r="U56" s="14">
        <f t="shared" ca="1" si="20"/>
        <v>-20.63</v>
      </c>
      <c r="V56" s="14">
        <f t="shared" ca="1" si="18"/>
        <v>-19.16</v>
      </c>
      <c r="W56" s="14">
        <f t="shared" ca="1" si="18"/>
        <v>-17.850000000000001</v>
      </c>
      <c r="X56" s="14">
        <f t="shared" ca="1" si="18"/>
        <v>-16.850000000000001</v>
      </c>
      <c r="Y56" s="14">
        <f t="shared" ca="1" si="18"/>
        <v>-15.9</v>
      </c>
      <c r="Z56" s="14">
        <f t="shared" ca="1" si="18"/>
        <v>-15</v>
      </c>
      <c r="AA56" s="14">
        <f t="shared" ca="1" si="18"/>
        <v>-14.13</v>
      </c>
      <c r="AB56" s="14">
        <f t="shared" ca="1" si="18"/>
        <v>-11</v>
      </c>
      <c r="AC56" s="14">
        <f t="shared" ca="1" si="18"/>
        <v>-10.29</v>
      </c>
      <c r="AD56" s="14">
        <f t="shared" ca="1" si="18"/>
        <v>-9.6059999999999999</v>
      </c>
      <c r="AE56" s="14">
        <f t="shared" ca="1" si="18"/>
        <v>-8.9480000000000004</v>
      </c>
      <c r="AF56" s="14">
        <f t="shared" ca="1" si="18"/>
        <v>-8.3130000000000006</v>
      </c>
      <c r="AG56" s="14">
        <f t="shared" ca="1" si="18"/>
        <v>-7.7149999999999999</v>
      </c>
      <c r="AH56" s="14">
        <f t="shared" ca="1" si="18"/>
        <v>-7.7969999999999997</v>
      </c>
      <c r="AI56" s="14">
        <f t="shared" ca="1" si="18"/>
        <v>-7.8789999999999996</v>
      </c>
      <c r="AJ56" s="14">
        <f t="shared" ca="1" si="18"/>
        <v>-7.9630000000000001</v>
      </c>
      <c r="AK56" s="14">
        <f t="shared" ca="1" si="18"/>
        <v>-8.3190000000000008</v>
      </c>
      <c r="AL56" s="14">
        <f t="shared" ca="1" si="18"/>
        <v>-8.4149999999999991</v>
      </c>
      <c r="AM56" s="14">
        <f t="shared" ca="1" si="18"/>
        <v>-8.5139999999999993</v>
      </c>
      <c r="AN56" s="14">
        <f t="shared" ca="1" si="18"/>
        <v>-8.6180000000000003</v>
      </c>
      <c r="AO56" s="14">
        <f t="shared" ca="1" si="18"/>
        <v>-8.7260000000000009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98"/>
    </row>
    <row r="57" spans="1:71" ht="21" customHeight="1" outlineLevel="1" thickBot="1" x14ac:dyDescent="0.4">
      <c r="A57" s="5">
        <f t="shared" si="19"/>
        <v>0</v>
      </c>
      <c r="B57" s="5">
        <f t="shared" si="19"/>
        <v>1</v>
      </c>
      <c r="C57" s="5">
        <f t="shared" si="19"/>
        <v>1</v>
      </c>
      <c r="D57" s="5">
        <f t="shared" si="19"/>
        <v>0</v>
      </c>
      <c r="E57" s="6" t="str">
        <f t="shared" si="19"/>
        <v>(1)GeSe[l]</v>
      </c>
      <c r="F57" s="14">
        <f t="shared" ca="1" si="20"/>
        <v>-40.79</v>
      </c>
      <c r="G57" s="14">
        <f t="shared" ca="1" si="18"/>
        <v>-39.040000000000006</v>
      </c>
      <c r="H57" s="14">
        <f t="shared" ca="1" si="18"/>
        <v>-37.49</v>
      </c>
      <c r="I57" s="14">
        <f t="shared" ca="1" si="18"/>
        <v>-36.119999999999997</v>
      </c>
      <c r="J57" s="14">
        <f t="shared" ca="1" si="18"/>
        <v>-34.519999999999996</v>
      </c>
      <c r="K57" s="14">
        <f t="shared" ca="1" si="18"/>
        <v>-33.799999999999997</v>
      </c>
      <c r="L57" s="14">
        <f t="shared" ca="1" si="18"/>
        <v>-32.479999999999997</v>
      </c>
      <c r="M57" s="14">
        <f t="shared" ca="1" si="18"/>
        <v>-31.55</v>
      </c>
      <c r="N57" s="14">
        <f t="shared" ca="1" si="18"/>
        <v>-30.75</v>
      </c>
      <c r="O57" s="14">
        <f t="shared" ca="1" si="18"/>
        <v>-28.173999999999999</v>
      </c>
      <c r="P57" s="14">
        <f t="shared" ca="1" si="18"/>
        <v>-27.658999999999999</v>
      </c>
      <c r="Q57" s="14">
        <f t="shared" ca="1" si="18"/>
        <v>-27.175999999999998</v>
      </c>
      <c r="R57" s="14">
        <f t="shared" ca="1" si="18"/>
        <v>-26.741</v>
      </c>
      <c r="S57" s="14">
        <f t="shared" ca="1" si="18"/>
        <v>-26.675000000000001</v>
      </c>
      <c r="T57" s="14">
        <f t="shared" ca="1" si="18"/>
        <v>-26.955000000000002</v>
      </c>
      <c r="U57" s="14">
        <f t="shared" ca="1" si="18"/>
        <v>-27.236000000000001</v>
      </c>
      <c r="V57" s="14">
        <f t="shared" ca="1" si="18"/>
        <v>-27.515999999999998</v>
      </c>
      <c r="W57" s="14">
        <f t="shared" ca="1" si="18"/>
        <v>-27.797000000000001</v>
      </c>
      <c r="X57" s="14">
        <f t="shared" ca="1" si="18"/>
        <v>-28.077999999999999</v>
      </c>
      <c r="Y57" s="14">
        <f t="shared" ca="1" si="18"/>
        <v>-28.349</v>
      </c>
      <c r="Z57" s="14">
        <f t="shared" ca="1" si="18"/>
        <v>-28.62</v>
      </c>
      <c r="AA57" s="14">
        <f t="shared" ca="1" si="18"/>
        <v>-28.890999999999998</v>
      </c>
      <c r="AB57" s="14">
        <f t="shared" ca="1" si="18"/>
        <v>-29.952999999999999</v>
      </c>
      <c r="AC57" s="14">
        <f t="shared" ca="1" si="18"/>
        <v>-30.213000000000001</v>
      </c>
      <c r="AD57" s="14">
        <f t="shared" ca="1" si="18"/>
        <v>-30.472000000000001</v>
      </c>
      <c r="AE57" s="14">
        <f t="shared" ca="1" si="18"/>
        <v>-30.731999999999999</v>
      </c>
      <c r="AF57" s="14">
        <f t="shared" ca="1" si="18"/>
        <v>-30.981000000000002</v>
      </c>
      <c r="AG57" s="14">
        <f t="shared" ca="1" si="18"/>
        <v>-31.23</v>
      </c>
      <c r="AH57" s="14">
        <f t="shared" ca="1" si="18"/>
        <v>-31.478000000000002</v>
      </c>
      <c r="AI57" s="14">
        <f t="shared" ca="1" si="18"/>
        <v>-31.726999999999997</v>
      </c>
      <c r="AJ57" s="14">
        <f t="shared" ca="1" si="18"/>
        <v>-31.975000000000001</v>
      </c>
      <c r="AK57" s="14">
        <f t="shared" ca="1" si="18"/>
        <v>-32.933999999999997</v>
      </c>
      <c r="AL57" s="14">
        <f t="shared" ca="1" si="18"/>
        <v>-33.170999999999999</v>
      </c>
      <c r="AM57" s="14">
        <f t="shared" ca="1" si="18"/>
        <v>-33.406999999999996</v>
      </c>
      <c r="AN57" s="14">
        <f t="shared" ca="1" si="18"/>
        <v>-33.633000000000003</v>
      </c>
      <c r="AO57" s="14">
        <f t="shared" ca="1" si="18"/>
        <v>-33.869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98"/>
    </row>
    <row r="58" spans="1:71" ht="21" customHeight="1" outlineLevel="1" thickBot="1" x14ac:dyDescent="0.4">
      <c r="A58" s="5">
        <f t="shared" si="19"/>
        <v>0</v>
      </c>
      <c r="B58" s="5">
        <f t="shared" si="19"/>
        <v>0</v>
      </c>
      <c r="C58" s="5">
        <f t="shared" si="19"/>
        <v>1</v>
      </c>
      <c r="D58" s="5">
        <f t="shared" si="19"/>
        <v>0</v>
      </c>
      <c r="E58" s="6" t="str">
        <f t="shared" si="19"/>
        <v>(l)GeE[l]</v>
      </c>
      <c r="F58" s="14">
        <f t="shared" ca="1" si="20"/>
        <v>-17.82</v>
      </c>
      <c r="G58" s="14">
        <f t="shared" ca="1" si="18"/>
        <v>-17.190000000000001</v>
      </c>
      <c r="H58" s="14">
        <f t="shared" ca="1" si="18"/>
        <v>-16.64</v>
      </c>
      <c r="I58" s="14">
        <f t="shared" ca="1" si="18"/>
        <v>-16.149999999999999</v>
      </c>
      <c r="J58" s="14">
        <f t="shared" ca="1" si="18"/>
        <v>-14.96</v>
      </c>
      <c r="K58" s="14">
        <f t="shared" ca="1" si="18"/>
        <v>-13.45</v>
      </c>
      <c r="L58" s="14">
        <f t="shared" ca="1" si="18"/>
        <v>-12.44</v>
      </c>
      <c r="M58" s="14">
        <f t="shared" ca="1" si="18"/>
        <v>-11.27</v>
      </c>
      <c r="N58" s="14">
        <f t="shared" ca="1" si="18"/>
        <v>-10.220000000000001</v>
      </c>
      <c r="O58" s="14">
        <f t="shared" ca="1" si="18"/>
        <v>-6.6440000000000001</v>
      </c>
      <c r="P58" s="14">
        <f t="shared" ca="1" si="18"/>
        <v>-5.8789999999999996</v>
      </c>
      <c r="Q58" s="14">
        <f t="shared" ca="1" si="18"/>
        <v>-5.1559999999999997</v>
      </c>
      <c r="R58" s="14">
        <f t="shared" ca="1" si="18"/>
        <v>-4.4710000000000001</v>
      </c>
      <c r="S58" s="14">
        <f t="shared" ca="1" si="18"/>
        <v>-4.1550000000000002</v>
      </c>
      <c r="T58" s="14">
        <f t="shared" ca="1" si="18"/>
        <v>-4.1950000000000003</v>
      </c>
      <c r="U58" s="14">
        <f t="shared" ca="1" si="18"/>
        <v>-4.2359999999999998</v>
      </c>
      <c r="V58" s="14">
        <f t="shared" ca="1" si="18"/>
        <v>-4.2759999999999998</v>
      </c>
      <c r="W58" s="14">
        <f t="shared" ca="1" si="18"/>
        <v>-4.3170000000000002</v>
      </c>
      <c r="X58" s="14">
        <f t="shared" ca="1" si="18"/>
        <v>-4.3579999999999997</v>
      </c>
      <c r="Y58" s="14">
        <f t="shared" ca="1" si="18"/>
        <v>-4.399</v>
      </c>
      <c r="Z58" s="14">
        <f t="shared" ca="1" si="18"/>
        <v>-4.4400000000000004</v>
      </c>
      <c r="AA58" s="14">
        <f t="shared" ca="1" si="18"/>
        <v>-4.4809999999999999</v>
      </c>
      <c r="AB58" s="14">
        <f t="shared" ca="1" si="18"/>
        <v>-4.6429999999999998</v>
      </c>
      <c r="AC58" s="14">
        <f t="shared" ca="1" si="18"/>
        <v>-4.6829999999999998</v>
      </c>
      <c r="AD58" s="14">
        <f t="shared" ca="1" si="18"/>
        <v>-4.7220000000000004</v>
      </c>
      <c r="AE58" s="14">
        <f t="shared" ca="1" si="18"/>
        <v>-4.7619999999999996</v>
      </c>
      <c r="AF58" s="14">
        <f t="shared" ca="1" si="18"/>
        <v>-4.8010000000000002</v>
      </c>
      <c r="AG58" s="14">
        <f t="shared" ca="1" si="18"/>
        <v>-4.84</v>
      </c>
      <c r="AH58" s="14">
        <f t="shared" ref="G58:BR62" ca="1" si="21">$A58*H.Ar + $B58*H.Se + $C58*H.Ge + $D58*H.Ga</f>
        <v>-4.8780000000000001</v>
      </c>
      <c r="AI58" s="14">
        <f t="shared" ca="1" si="21"/>
        <v>-4.9169999999999998</v>
      </c>
      <c r="AJ58" s="14">
        <f t="shared" ca="1" si="21"/>
        <v>-4.9550000000000001</v>
      </c>
      <c r="AK58" s="14">
        <f t="shared" ca="1" si="21"/>
        <v>-5.1040000000000001</v>
      </c>
      <c r="AL58" s="14">
        <f t="shared" ca="1" si="21"/>
        <v>-5.141</v>
      </c>
      <c r="AM58" s="14">
        <f t="shared" ca="1" si="21"/>
        <v>-5.1769999999999996</v>
      </c>
      <c r="AN58" s="14">
        <f t="shared" ca="1" si="21"/>
        <v>-5.2130000000000001</v>
      </c>
      <c r="AO58" s="14">
        <f t="shared" ca="1" si="21"/>
        <v>-5.2489999999999997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98"/>
    </row>
    <row r="59" spans="1:71" ht="21" customHeight="1" outlineLevel="1" thickBot="1" x14ac:dyDescent="0.4">
      <c r="A59" s="5">
        <f t="shared" si="19"/>
        <v>1</v>
      </c>
      <c r="B59" s="5">
        <f t="shared" si="19"/>
        <v>0</v>
      </c>
      <c r="C59" s="5">
        <f t="shared" si="19"/>
        <v>0</v>
      </c>
      <c r="D59" s="5">
        <f t="shared" si="19"/>
        <v>0</v>
      </c>
      <c r="E59" s="6" t="str">
        <f t="shared" si="19"/>
        <v>H (Ar)</v>
      </c>
      <c r="F59" s="14">
        <f t="shared" ca="1" si="20"/>
        <v>-19.09</v>
      </c>
      <c r="G59" s="14">
        <f t="shared" ca="1" si="21"/>
        <v>-19.079999999999998</v>
      </c>
      <c r="H59" s="14">
        <f t="shared" ca="1" si="21"/>
        <v>-19.079999999999998</v>
      </c>
      <c r="I59" s="14">
        <f t="shared" ca="1" si="21"/>
        <v>-19.09</v>
      </c>
      <c r="J59" s="14">
        <f t="shared" ca="1" si="21"/>
        <v>-19.420000000000002</v>
      </c>
      <c r="K59" s="14">
        <f t="shared" ca="1" si="21"/>
        <v>-19.12</v>
      </c>
      <c r="L59" s="14">
        <f t="shared" ca="1" si="21"/>
        <v>-19.420000000000002</v>
      </c>
      <c r="M59" s="14">
        <f t="shared" ca="1" si="21"/>
        <v>-19.48</v>
      </c>
      <c r="N59" s="14">
        <f t="shared" ca="1" si="21"/>
        <v>-19.510000000000002</v>
      </c>
      <c r="O59" s="14">
        <f t="shared" ca="1" si="21"/>
        <v>-19.63</v>
      </c>
      <c r="P59" s="14">
        <f t="shared" ca="1" si="21"/>
        <v>-19.66</v>
      </c>
      <c r="Q59" s="14">
        <f t="shared" ca="1" si="21"/>
        <v>-19.690000000000001</v>
      </c>
      <c r="R59" s="14">
        <f t="shared" ca="1" si="21"/>
        <v>-19.73</v>
      </c>
      <c r="S59" s="14">
        <f t="shared" ca="1" si="21"/>
        <v>-19.47</v>
      </c>
      <c r="T59" s="14">
        <f t="shared" ca="1" si="21"/>
        <v>-19.23</v>
      </c>
      <c r="U59" s="14">
        <f t="shared" ca="1" si="21"/>
        <v>-19.149999999999999</v>
      </c>
      <c r="V59" s="14">
        <f t="shared" ca="1" si="21"/>
        <v>-19.14</v>
      </c>
      <c r="W59" s="14">
        <f t="shared" ca="1" si="21"/>
        <v>-19.14</v>
      </c>
      <c r="X59" s="14">
        <f t="shared" ca="1" si="21"/>
        <v>-19.16</v>
      </c>
      <c r="Y59" s="14">
        <f t="shared" ca="1" si="21"/>
        <v>-19.190000000000001</v>
      </c>
      <c r="Z59" s="14">
        <f t="shared" ca="1" si="21"/>
        <v>-19.22</v>
      </c>
      <c r="AA59" s="14">
        <f t="shared" ca="1" si="21"/>
        <v>-19.25</v>
      </c>
      <c r="AB59" s="14">
        <f t="shared" ca="1" si="21"/>
        <v>-19.38</v>
      </c>
      <c r="AC59" s="14">
        <f t="shared" ca="1" si="21"/>
        <v>-19.420000000000002</v>
      </c>
      <c r="AD59" s="14">
        <f t="shared" ca="1" si="21"/>
        <v>-19.45</v>
      </c>
      <c r="AE59" s="14">
        <f t="shared" ca="1" si="21"/>
        <v>-19.48</v>
      </c>
      <c r="AF59" s="14">
        <f t="shared" ca="1" si="21"/>
        <v>-19.510000000000002</v>
      </c>
      <c r="AG59" s="14">
        <f t="shared" ca="1" si="21"/>
        <v>-19.55</v>
      </c>
      <c r="AH59" s="14">
        <f t="shared" ca="1" si="21"/>
        <v>-19.579999999999998</v>
      </c>
      <c r="AI59" s="14">
        <f t="shared" ca="1" si="21"/>
        <v>-19.61</v>
      </c>
      <c r="AJ59" s="14">
        <f t="shared" ca="1" si="21"/>
        <v>-19.64</v>
      </c>
      <c r="AK59" s="14">
        <f t="shared" ca="1" si="21"/>
        <v>-19.760000000000002</v>
      </c>
      <c r="AL59" s="14">
        <f t="shared" ca="1" si="21"/>
        <v>-19.79</v>
      </c>
      <c r="AM59" s="14">
        <f t="shared" ca="1" si="21"/>
        <v>-19.82</v>
      </c>
      <c r="AN59" s="14">
        <f t="shared" ca="1" si="21"/>
        <v>-19.850000000000001</v>
      </c>
      <c r="AO59" s="14">
        <f t="shared" ca="1" si="21"/>
        <v>-19.88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98"/>
    </row>
    <row r="60" spans="1:71" ht="2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0</v>
      </c>
      <c r="D60" s="5">
        <f t="shared" si="19"/>
        <v>1</v>
      </c>
      <c r="E60" s="6" t="str">
        <f t="shared" si="19"/>
        <v>H (Ga)</v>
      </c>
      <c r="F60" s="14">
        <f t="shared" ca="1" si="20"/>
        <v>-66.39</v>
      </c>
      <c r="G60" s="14">
        <f t="shared" ca="1" si="21"/>
        <v>-62.92</v>
      </c>
      <c r="H60" s="14">
        <f t="shared" ca="1" si="21"/>
        <v>-59.83</v>
      </c>
      <c r="I60" s="14">
        <f t="shared" ca="1" si="21"/>
        <v>-57.07</v>
      </c>
      <c r="J60" s="14">
        <f t="shared" ca="1" si="21"/>
        <v>-54</v>
      </c>
      <c r="K60" s="14">
        <f t="shared" ca="1" si="21"/>
        <v>-49.5</v>
      </c>
      <c r="L60" s="14">
        <f t="shared" ca="1" si="21"/>
        <v>-46.96</v>
      </c>
      <c r="M60" s="14">
        <f t="shared" ca="1" si="21"/>
        <v>-43.86</v>
      </c>
      <c r="N60" s="14">
        <f t="shared" ca="1" si="21"/>
        <v>-40.98</v>
      </c>
      <c r="O60" s="14">
        <f t="shared" ca="1" si="21"/>
        <v>-31.32</v>
      </c>
      <c r="P60" s="14">
        <f t="shared" ca="1" si="21"/>
        <v>-29.28</v>
      </c>
      <c r="Q60" s="14">
        <f t="shared" ca="1" si="21"/>
        <v>-27.35</v>
      </c>
      <c r="R60" s="14">
        <f t="shared" ca="1" si="21"/>
        <v>-25.53</v>
      </c>
      <c r="S60" s="14">
        <f t="shared" ca="1" si="21"/>
        <v>-23.81</v>
      </c>
      <c r="T60" s="14">
        <f t="shared" ca="1" si="21"/>
        <v>-22.18</v>
      </c>
      <c r="U60" s="14">
        <f t="shared" ca="1" si="21"/>
        <v>-20.63</v>
      </c>
      <c r="V60" s="14">
        <f t="shared" ca="1" si="21"/>
        <v>-19.16</v>
      </c>
      <c r="W60" s="14">
        <f t="shared" ca="1" si="21"/>
        <v>-17.850000000000001</v>
      </c>
      <c r="X60" s="14">
        <f t="shared" ca="1" si="21"/>
        <v>-16.850000000000001</v>
      </c>
      <c r="Y60" s="14">
        <f t="shared" ca="1" si="21"/>
        <v>-15.9</v>
      </c>
      <c r="Z60" s="14">
        <f t="shared" ca="1" si="21"/>
        <v>-15</v>
      </c>
      <c r="AA60" s="14">
        <f t="shared" ca="1" si="21"/>
        <v>-14.13</v>
      </c>
      <c r="AB60" s="14">
        <f t="shared" ca="1" si="21"/>
        <v>-11</v>
      </c>
      <c r="AC60" s="14">
        <f t="shared" ca="1" si="21"/>
        <v>-10.29</v>
      </c>
      <c r="AD60" s="14">
        <f t="shared" ca="1" si="21"/>
        <v>-9.6059999999999999</v>
      </c>
      <c r="AE60" s="14">
        <f t="shared" ca="1" si="21"/>
        <v>-8.9480000000000004</v>
      </c>
      <c r="AF60" s="14">
        <f t="shared" ca="1" si="21"/>
        <v>-8.3130000000000006</v>
      </c>
      <c r="AG60" s="14">
        <f t="shared" ca="1" si="21"/>
        <v>-7.7149999999999999</v>
      </c>
      <c r="AH60" s="14">
        <f t="shared" ca="1" si="21"/>
        <v>-7.7969999999999997</v>
      </c>
      <c r="AI60" s="14">
        <f t="shared" ca="1" si="21"/>
        <v>-7.8789999999999996</v>
      </c>
      <c r="AJ60" s="14">
        <f t="shared" ca="1" si="21"/>
        <v>-7.9630000000000001</v>
      </c>
      <c r="AK60" s="14">
        <f t="shared" ca="1" si="21"/>
        <v>-8.3190000000000008</v>
      </c>
      <c r="AL60" s="14">
        <f t="shared" ca="1" si="21"/>
        <v>-8.4149999999999991</v>
      </c>
      <c r="AM60" s="14">
        <f t="shared" ca="1" si="21"/>
        <v>-8.5139999999999993</v>
      </c>
      <c r="AN60" s="14">
        <f t="shared" ca="1" si="21"/>
        <v>-8.6180000000000003</v>
      </c>
      <c r="AO60" s="14">
        <f t="shared" ca="1" si="21"/>
        <v>-8.7260000000000009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98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1</v>
      </c>
      <c r="D61" s="5">
        <f t="shared" si="19"/>
        <v>0</v>
      </c>
      <c r="E61" s="6" t="str">
        <f t="shared" si="19"/>
        <v>H (Ge)</v>
      </c>
      <c r="F61" s="14">
        <f t="shared" ca="1" si="20"/>
        <v>-17.82</v>
      </c>
      <c r="G61" s="14">
        <f t="shared" ca="1" si="21"/>
        <v>-17.190000000000001</v>
      </c>
      <c r="H61" s="14">
        <f t="shared" ca="1" si="21"/>
        <v>-16.64</v>
      </c>
      <c r="I61" s="14">
        <f t="shared" ca="1" si="21"/>
        <v>-16.149999999999999</v>
      </c>
      <c r="J61" s="14">
        <f t="shared" ca="1" si="21"/>
        <v>-14.96</v>
      </c>
      <c r="K61" s="14">
        <f t="shared" ca="1" si="21"/>
        <v>-13.45</v>
      </c>
      <c r="L61" s="14">
        <f t="shared" ca="1" si="21"/>
        <v>-12.44</v>
      </c>
      <c r="M61" s="14">
        <f t="shared" ca="1" si="21"/>
        <v>-11.27</v>
      </c>
      <c r="N61" s="14">
        <f t="shared" ca="1" si="21"/>
        <v>-10.220000000000001</v>
      </c>
      <c r="O61" s="14">
        <f t="shared" ca="1" si="21"/>
        <v>-6.6440000000000001</v>
      </c>
      <c r="P61" s="14">
        <f t="shared" ca="1" si="21"/>
        <v>-5.8789999999999996</v>
      </c>
      <c r="Q61" s="14">
        <f t="shared" ca="1" si="21"/>
        <v>-5.1559999999999997</v>
      </c>
      <c r="R61" s="14">
        <f t="shared" ca="1" si="21"/>
        <v>-4.4710000000000001</v>
      </c>
      <c r="S61" s="14">
        <f t="shared" ca="1" si="21"/>
        <v>-4.1550000000000002</v>
      </c>
      <c r="T61" s="14">
        <f t="shared" ca="1" si="21"/>
        <v>-4.1950000000000003</v>
      </c>
      <c r="U61" s="14">
        <f t="shared" ca="1" si="21"/>
        <v>-4.2359999999999998</v>
      </c>
      <c r="V61" s="14">
        <f t="shared" ca="1" si="21"/>
        <v>-4.2759999999999998</v>
      </c>
      <c r="W61" s="14">
        <f t="shared" ca="1" si="21"/>
        <v>-4.3170000000000002</v>
      </c>
      <c r="X61" s="14">
        <f t="shared" ca="1" si="21"/>
        <v>-4.3579999999999997</v>
      </c>
      <c r="Y61" s="14">
        <f t="shared" ca="1" si="21"/>
        <v>-4.399</v>
      </c>
      <c r="Z61" s="14">
        <f t="shared" ca="1" si="21"/>
        <v>-4.4400000000000004</v>
      </c>
      <c r="AA61" s="14">
        <f t="shared" ca="1" si="21"/>
        <v>-4.4809999999999999</v>
      </c>
      <c r="AB61" s="14">
        <f t="shared" ca="1" si="21"/>
        <v>-4.6429999999999998</v>
      </c>
      <c r="AC61" s="14">
        <f t="shared" ca="1" si="21"/>
        <v>-4.6829999999999998</v>
      </c>
      <c r="AD61" s="14">
        <f t="shared" ca="1" si="21"/>
        <v>-4.7220000000000004</v>
      </c>
      <c r="AE61" s="14">
        <f t="shared" ca="1" si="21"/>
        <v>-4.7619999999999996</v>
      </c>
      <c r="AF61" s="14">
        <f t="shared" ca="1" si="21"/>
        <v>-4.8010000000000002</v>
      </c>
      <c r="AG61" s="14">
        <f t="shared" ca="1" si="21"/>
        <v>-4.84</v>
      </c>
      <c r="AH61" s="14">
        <f t="shared" ca="1" si="21"/>
        <v>-4.8780000000000001</v>
      </c>
      <c r="AI61" s="14">
        <f t="shared" ca="1" si="21"/>
        <v>-4.9169999999999998</v>
      </c>
      <c r="AJ61" s="14">
        <f t="shared" ca="1" si="21"/>
        <v>-4.9550000000000001</v>
      </c>
      <c r="AK61" s="14">
        <f t="shared" ca="1" si="21"/>
        <v>-5.1040000000000001</v>
      </c>
      <c r="AL61" s="14">
        <f t="shared" ca="1" si="21"/>
        <v>-5.141</v>
      </c>
      <c r="AM61" s="14">
        <f t="shared" ca="1" si="21"/>
        <v>-5.1769999999999996</v>
      </c>
      <c r="AN61" s="14">
        <f t="shared" ca="1" si="21"/>
        <v>-5.2130000000000001</v>
      </c>
      <c r="AO61" s="14">
        <f t="shared" ca="1" si="21"/>
        <v>-5.2489999999999997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98"/>
    </row>
    <row r="62" spans="1:71" ht="21" customHeight="1" outlineLevel="1" thickBot="1" x14ac:dyDescent="0.4">
      <c r="A62" s="5">
        <f t="shared" si="19"/>
        <v>0</v>
      </c>
      <c r="B62" s="5">
        <f t="shared" si="19"/>
        <v>1</v>
      </c>
      <c r="C62" s="5">
        <f t="shared" si="19"/>
        <v>0</v>
      </c>
      <c r="D62" s="5">
        <f t="shared" si="19"/>
        <v>0</v>
      </c>
      <c r="E62" s="6" t="str">
        <f t="shared" si="19"/>
        <v>H (Se)</v>
      </c>
      <c r="F62" s="14">
        <f t="shared" ca="1" si="20"/>
        <v>-22.97</v>
      </c>
      <c r="G62" s="14">
        <f t="shared" ca="1" si="21"/>
        <v>-21.85</v>
      </c>
      <c r="H62" s="14">
        <f t="shared" ca="1" si="21"/>
        <v>-20.85</v>
      </c>
      <c r="I62" s="14">
        <f t="shared" ca="1" si="21"/>
        <v>-19.97</v>
      </c>
      <c r="J62" s="14">
        <f t="shared" ca="1" si="21"/>
        <v>-19.559999999999999</v>
      </c>
      <c r="K62" s="14">
        <f t="shared" ca="1" si="21"/>
        <v>-20.350000000000001</v>
      </c>
      <c r="L62" s="14">
        <f t="shared" ca="1" si="21"/>
        <v>-20.04</v>
      </c>
      <c r="M62" s="14">
        <f t="shared" ca="1" si="21"/>
        <v>-20.28</v>
      </c>
      <c r="N62" s="14">
        <f t="shared" ca="1" si="21"/>
        <v>-20.53</v>
      </c>
      <c r="O62" s="14">
        <f t="shared" ca="1" si="21"/>
        <v>-21.53</v>
      </c>
      <c r="P62" s="14">
        <f t="shared" ca="1" si="21"/>
        <v>-21.78</v>
      </c>
      <c r="Q62" s="14">
        <f t="shared" ca="1" si="21"/>
        <v>-22.02</v>
      </c>
      <c r="R62" s="14">
        <f t="shared" ca="1" si="21"/>
        <v>-22.27</v>
      </c>
      <c r="S62" s="14">
        <f t="shared" ca="1" si="21"/>
        <v>-22.52</v>
      </c>
      <c r="T62" s="14">
        <f t="shared" ca="1" si="21"/>
        <v>-22.76</v>
      </c>
      <c r="U62" s="14">
        <f t="shared" ca="1" si="21"/>
        <v>-23</v>
      </c>
      <c r="V62" s="14">
        <f t="shared" ca="1" si="21"/>
        <v>-23.24</v>
      </c>
      <c r="W62" s="14">
        <f t="shared" ca="1" si="21"/>
        <v>-23.48</v>
      </c>
      <c r="X62" s="14">
        <f t="shared" ca="1" si="21"/>
        <v>-23.72</v>
      </c>
      <c r="Y62" s="14">
        <f t="shared" ca="1" si="21"/>
        <v>-23.95</v>
      </c>
      <c r="Z62" s="14">
        <f t="shared" ca="1" si="21"/>
        <v>-24.18</v>
      </c>
      <c r="AA62" s="14">
        <f t="shared" ca="1" si="21"/>
        <v>-24.41</v>
      </c>
      <c r="AB62" s="14">
        <f t="shared" ca="1" si="21"/>
        <v>-25.31</v>
      </c>
      <c r="AC62" s="14">
        <f t="shared" ca="1" si="21"/>
        <v>-25.53</v>
      </c>
      <c r="AD62" s="14">
        <f t="shared" ca="1" si="21"/>
        <v>-25.75</v>
      </c>
      <c r="AE62" s="14">
        <f t="shared" ca="1" si="21"/>
        <v>-25.97</v>
      </c>
      <c r="AF62" s="14">
        <f t="shared" ca="1" si="21"/>
        <v>-26.18</v>
      </c>
      <c r="AG62" s="14">
        <f t="shared" ref="G62:BR66" ca="1" si="22">$A62*H.Ar + $B62*H.Se + $C62*H.Ge + $D62*H.Ga</f>
        <v>-26.39</v>
      </c>
      <c r="AH62" s="14">
        <f t="shared" ca="1" si="22"/>
        <v>-26.6</v>
      </c>
      <c r="AI62" s="14">
        <f t="shared" ca="1" si="22"/>
        <v>-26.81</v>
      </c>
      <c r="AJ62" s="14">
        <f t="shared" ca="1" si="22"/>
        <v>-27.02</v>
      </c>
      <c r="AK62" s="14">
        <f t="shared" ca="1" si="22"/>
        <v>-27.83</v>
      </c>
      <c r="AL62" s="14">
        <f t="shared" ca="1" si="22"/>
        <v>-28.03</v>
      </c>
      <c r="AM62" s="14">
        <f t="shared" ca="1" si="22"/>
        <v>-28.23</v>
      </c>
      <c r="AN62" s="14">
        <f t="shared" ca="1" si="22"/>
        <v>-28.42</v>
      </c>
      <c r="AO62" s="14">
        <f t="shared" ca="1" si="22"/>
        <v>-28.62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98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>
        <f t="shared" ca="1" si="20"/>
        <v>0</v>
      </c>
      <c r="G63" s="14">
        <f t="shared" ca="1" si="22"/>
        <v>0</v>
      </c>
      <c r="H63" s="14">
        <f t="shared" ca="1" si="22"/>
        <v>0</v>
      </c>
      <c r="I63" s="14">
        <f t="shared" ca="1" si="22"/>
        <v>0</v>
      </c>
      <c r="J63" s="14">
        <f t="shared" ca="1" si="22"/>
        <v>0</v>
      </c>
      <c r="K63" s="14">
        <f t="shared" ca="1" si="22"/>
        <v>0</v>
      </c>
      <c r="L63" s="14">
        <f t="shared" ca="1" si="22"/>
        <v>0</v>
      </c>
      <c r="M63" s="14">
        <f t="shared" ca="1" si="22"/>
        <v>0</v>
      </c>
      <c r="N63" s="14">
        <f t="shared" ca="1" si="22"/>
        <v>0</v>
      </c>
      <c r="O63" s="14">
        <f t="shared" ca="1" si="22"/>
        <v>0</v>
      </c>
      <c r="P63" s="14">
        <f t="shared" ca="1" si="22"/>
        <v>0</v>
      </c>
      <c r="Q63" s="14">
        <f t="shared" ca="1" si="22"/>
        <v>0</v>
      </c>
      <c r="R63" s="14">
        <f t="shared" ca="1" si="22"/>
        <v>0</v>
      </c>
      <c r="S63" s="14">
        <f t="shared" ca="1" si="22"/>
        <v>0</v>
      </c>
      <c r="T63" s="14">
        <f t="shared" ca="1" si="22"/>
        <v>0</v>
      </c>
      <c r="U63" s="14">
        <f t="shared" ca="1" si="22"/>
        <v>0</v>
      </c>
      <c r="V63" s="14">
        <f t="shared" ca="1" si="22"/>
        <v>0</v>
      </c>
      <c r="W63" s="14">
        <f t="shared" ca="1" si="22"/>
        <v>0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98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98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98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98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98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98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98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98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98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98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98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98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8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4.166666666666667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Temperature,K</v>
      </c>
      <c r="F79" s="3">
        <f t="shared" ref="F79" si="29">F3</f>
        <v>273.10000000000002</v>
      </c>
      <c r="G79" s="3">
        <f t="shared" ref="G79:BR79" si="30">G3</f>
        <v>289.7</v>
      </c>
      <c r="H79" s="3">
        <f t="shared" si="30"/>
        <v>306.2</v>
      </c>
      <c r="I79" s="3">
        <f t="shared" si="30"/>
        <v>322.7</v>
      </c>
      <c r="J79" s="3">
        <f t="shared" si="30"/>
        <v>339.2</v>
      </c>
      <c r="K79" s="3">
        <f t="shared" si="30"/>
        <v>355.7</v>
      </c>
      <c r="L79" s="3">
        <f t="shared" si="30"/>
        <v>372.3</v>
      </c>
      <c r="M79" s="3">
        <f t="shared" si="30"/>
        <v>388.8</v>
      </c>
      <c r="N79" s="3">
        <f t="shared" si="30"/>
        <v>405.3</v>
      </c>
      <c r="O79" s="3">
        <f t="shared" si="30"/>
        <v>471.4</v>
      </c>
      <c r="P79" s="3">
        <f t="shared" si="30"/>
        <v>487.9</v>
      </c>
      <c r="Q79" s="3">
        <f t="shared" si="30"/>
        <v>504.4</v>
      </c>
      <c r="R79" s="3">
        <f t="shared" si="30"/>
        <v>520.9</v>
      </c>
      <c r="S79" s="3">
        <f t="shared" si="30"/>
        <v>537.5</v>
      </c>
      <c r="T79" s="3">
        <f t="shared" si="30"/>
        <v>554</v>
      </c>
      <c r="U79" s="3">
        <f t="shared" si="30"/>
        <v>570.5</v>
      </c>
      <c r="V79" s="3">
        <f t="shared" si="30"/>
        <v>587</v>
      </c>
      <c r="W79" s="3">
        <f t="shared" si="30"/>
        <v>603.5</v>
      </c>
      <c r="X79" s="3">
        <f t="shared" si="30"/>
        <v>620.1</v>
      </c>
      <c r="Y79" s="3">
        <f t="shared" si="30"/>
        <v>636.6</v>
      </c>
      <c r="Z79" s="3">
        <f t="shared" si="30"/>
        <v>653.1</v>
      </c>
      <c r="AA79" s="3">
        <f t="shared" si="30"/>
        <v>669.6</v>
      </c>
      <c r="AB79" s="3">
        <f t="shared" si="30"/>
        <v>735.7</v>
      </c>
      <c r="AC79" s="3">
        <f t="shared" si="30"/>
        <v>752.2</v>
      </c>
      <c r="AD79" s="3">
        <f t="shared" si="30"/>
        <v>768.7</v>
      </c>
      <c r="AE79" s="3">
        <f t="shared" si="30"/>
        <v>785.2</v>
      </c>
      <c r="AF79" s="3">
        <f t="shared" si="30"/>
        <v>801.8</v>
      </c>
      <c r="AG79" s="3">
        <f t="shared" si="30"/>
        <v>818.3</v>
      </c>
      <c r="AH79" s="3">
        <f t="shared" si="30"/>
        <v>834.8</v>
      </c>
      <c r="AI79" s="3">
        <f t="shared" si="30"/>
        <v>851.3</v>
      </c>
      <c r="AJ79" s="3">
        <f t="shared" si="30"/>
        <v>867.8</v>
      </c>
      <c r="AK79" s="3">
        <f t="shared" si="30"/>
        <v>933.9</v>
      </c>
      <c r="AL79" s="3">
        <f t="shared" si="30"/>
        <v>950.4</v>
      </c>
      <c r="AM79" s="3">
        <f t="shared" si="30"/>
        <v>967</v>
      </c>
      <c r="AN79" s="3">
        <f t="shared" si="30"/>
        <v>983.5</v>
      </c>
      <c r="AO79" s="3">
        <f t="shared" si="30"/>
        <v>1000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2</v>
      </c>
      <c r="C80" s="5">
        <f t="shared" si="31"/>
        <v>1</v>
      </c>
      <c r="D80" s="5">
        <f t="shared" si="31"/>
        <v>0</v>
      </c>
      <c r="E80" s="6" t="str">
        <f t="shared" si="28"/>
        <v>*GeSe2</v>
      </c>
      <c r="F80" s="14">
        <f t="shared" ref="F80" si="32">F4*$C$78</f>
        <v>0.5</v>
      </c>
      <c r="G80" s="14">
        <f t="shared" ref="G80:BR80" si="33">G4*$C$78</f>
        <v>0.5</v>
      </c>
      <c r="H80" s="14">
        <f t="shared" si="33"/>
        <v>0.5</v>
      </c>
      <c r="I80" s="14">
        <f t="shared" si="33"/>
        <v>0.5</v>
      </c>
      <c r="J80" s="14">
        <f t="shared" si="33"/>
        <v>4.7150000000000004E-3</v>
      </c>
      <c r="K80" s="14">
        <f t="shared" si="33"/>
        <v>0.5</v>
      </c>
      <c r="L80" s="14">
        <f t="shared" si="33"/>
        <v>6.4341666666666672E-2</v>
      </c>
      <c r="M80" s="14">
        <f t="shared" si="33"/>
        <v>8.8037500000000003E-9</v>
      </c>
      <c r="N80" s="14">
        <f t="shared" si="33"/>
        <v>6.7391666666666669E-10</v>
      </c>
      <c r="O80" s="14">
        <f t="shared" si="33"/>
        <v>1.1004583333333334E-30</v>
      </c>
      <c r="P80" s="14">
        <f t="shared" si="33"/>
        <v>0</v>
      </c>
      <c r="Q80" s="14">
        <f t="shared" si="33"/>
        <v>0</v>
      </c>
      <c r="R80" s="14">
        <f t="shared" si="33"/>
        <v>0</v>
      </c>
      <c r="S80" s="14">
        <f t="shared" si="33"/>
        <v>0</v>
      </c>
      <c r="T80" s="14">
        <f t="shared" si="33"/>
        <v>0</v>
      </c>
      <c r="U80" s="14">
        <f t="shared" si="33"/>
        <v>0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98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1</v>
      </c>
      <c r="C81" s="5">
        <f t="shared" si="34"/>
        <v>0</v>
      </c>
      <c r="D81" s="5">
        <f t="shared" si="34"/>
        <v>0</v>
      </c>
      <c r="E81" s="6" t="str">
        <f t="shared" si="28"/>
        <v>*Se[M]</v>
      </c>
      <c r="F81" s="14">
        <f t="shared" ref="F81" si="35">F5*$C$78</f>
        <v>2.5285416666666666E-16</v>
      </c>
      <c r="G81" s="14">
        <f t="shared" ref="G81:BR81" si="36">G5*$C$78</f>
        <v>1.3665416666666667E-11</v>
      </c>
      <c r="H81" s="14">
        <f t="shared" si="36"/>
        <v>2.8943750000000002E-10</v>
      </c>
      <c r="I81" s="14">
        <f t="shared" si="36"/>
        <v>4.8725000000000008E-8</v>
      </c>
      <c r="J81" s="14">
        <f t="shared" si="36"/>
        <v>0.49529166666666674</v>
      </c>
      <c r="K81" s="14">
        <f t="shared" si="36"/>
        <v>9.5187500000000004E-8</v>
      </c>
      <c r="L81" s="14">
        <f t="shared" si="36"/>
        <v>0.4356666666666667</v>
      </c>
      <c r="M81" s="14">
        <f t="shared" si="36"/>
        <v>0.5</v>
      </c>
      <c r="N81" s="14">
        <f t="shared" si="36"/>
        <v>0.5</v>
      </c>
      <c r="O81" s="14">
        <f t="shared" si="36"/>
        <v>0.5</v>
      </c>
      <c r="P81" s="14">
        <f t="shared" si="36"/>
        <v>0.5</v>
      </c>
      <c r="Q81" s="14">
        <f t="shared" si="36"/>
        <v>0.5</v>
      </c>
      <c r="R81" s="14">
        <f t="shared" si="36"/>
        <v>0.5</v>
      </c>
      <c r="S81" s="14">
        <f t="shared" si="36"/>
        <v>0.96520833333333333</v>
      </c>
      <c r="T81" s="14">
        <f t="shared" si="36"/>
        <v>1.2887500000000001</v>
      </c>
      <c r="U81" s="14">
        <f t="shared" si="36"/>
        <v>1.3994166666666668</v>
      </c>
      <c r="V81" s="14">
        <f t="shared" si="36"/>
        <v>1.4478333333333335</v>
      </c>
      <c r="W81" s="14">
        <f t="shared" si="36"/>
        <v>1.6382083333333335</v>
      </c>
      <c r="X81" s="14">
        <f t="shared" si="36"/>
        <v>1.6505833333333335</v>
      </c>
      <c r="Y81" s="14">
        <f t="shared" si="36"/>
        <v>1.6573333333333335</v>
      </c>
      <c r="Z81" s="14">
        <f t="shared" si="36"/>
        <v>1.6611250000000002</v>
      </c>
      <c r="AA81" s="14">
        <f t="shared" si="36"/>
        <v>1.6632916666666668</v>
      </c>
      <c r="AB81" s="14">
        <f t="shared" si="36"/>
        <v>1.6661250000000001</v>
      </c>
      <c r="AC81" s="14">
        <f t="shared" si="36"/>
        <v>1.6662916666666667</v>
      </c>
      <c r="AD81" s="14">
        <f t="shared" si="36"/>
        <v>1.6664166666666669</v>
      </c>
      <c r="AE81" s="14">
        <f t="shared" si="36"/>
        <v>1.6665000000000001</v>
      </c>
      <c r="AF81" s="14">
        <f t="shared" si="36"/>
        <v>1.6665416666666668</v>
      </c>
      <c r="AG81" s="14">
        <f t="shared" si="36"/>
        <v>1.9930000000000003</v>
      </c>
      <c r="AH81" s="14">
        <f t="shared" si="36"/>
        <v>1.9999166666666668</v>
      </c>
      <c r="AI81" s="14">
        <f t="shared" si="36"/>
        <v>1.9999583333333335</v>
      </c>
      <c r="AJ81" s="14">
        <f t="shared" si="36"/>
        <v>1.9999583333333335</v>
      </c>
      <c r="AK81" s="14">
        <f t="shared" si="36"/>
        <v>2</v>
      </c>
      <c r="AL81" s="14">
        <f t="shared" si="36"/>
        <v>2</v>
      </c>
      <c r="AM81" s="14">
        <f t="shared" si="36"/>
        <v>2</v>
      </c>
      <c r="AN81" s="14">
        <f t="shared" si="36"/>
        <v>2</v>
      </c>
      <c r="AO81" s="14">
        <f t="shared" si="36"/>
        <v>2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98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0</v>
      </c>
      <c r="C82" s="5">
        <f t="shared" si="34"/>
        <v>1</v>
      </c>
      <c r="D82" s="5">
        <f t="shared" si="34"/>
        <v>0</v>
      </c>
      <c r="E82" s="6" t="str">
        <f t="shared" si="28"/>
        <v>*Ge</v>
      </c>
      <c r="F82" s="14">
        <f t="shared" ref="F82" si="37">F6*$C$78</f>
        <v>0</v>
      </c>
      <c r="G82" s="14">
        <f t="shared" ref="G82:BR82" si="38">G6*$C$78</f>
        <v>0</v>
      </c>
      <c r="H82" s="14">
        <f t="shared" si="38"/>
        <v>0</v>
      </c>
      <c r="I82" s="14">
        <f t="shared" si="38"/>
        <v>0</v>
      </c>
      <c r="J82" s="14">
        <f t="shared" si="38"/>
        <v>0</v>
      </c>
      <c r="K82" s="14">
        <f t="shared" si="38"/>
        <v>0</v>
      </c>
      <c r="L82" s="14">
        <f t="shared" si="38"/>
        <v>0</v>
      </c>
      <c r="M82" s="14">
        <f t="shared" si="38"/>
        <v>0</v>
      </c>
      <c r="N82" s="14">
        <f t="shared" si="38"/>
        <v>0</v>
      </c>
      <c r="O82" s="14">
        <f t="shared" si="38"/>
        <v>1.841625E-11</v>
      </c>
      <c r="P82" s="14">
        <f t="shared" si="38"/>
        <v>3.4070000000000002E-10</v>
      </c>
      <c r="Q82" s="14">
        <f t="shared" si="38"/>
        <v>1.0660833333333334E-8</v>
      </c>
      <c r="R82" s="14">
        <f t="shared" si="38"/>
        <v>3.3947916666666672E-7</v>
      </c>
      <c r="S82" s="14">
        <f t="shared" si="38"/>
        <v>0.46520833333333339</v>
      </c>
      <c r="T82" s="14">
        <f t="shared" si="38"/>
        <v>0.78875000000000006</v>
      </c>
      <c r="U82" s="14">
        <f t="shared" si="38"/>
        <v>0.89941666666666675</v>
      </c>
      <c r="V82" s="14">
        <f t="shared" si="38"/>
        <v>0.94783333333333331</v>
      </c>
      <c r="W82" s="14">
        <f t="shared" si="38"/>
        <v>0.97154166666666664</v>
      </c>
      <c r="X82" s="14">
        <f t="shared" si="38"/>
        <v>0.98391666666666666</v>
      </c>
      <c r="Y82" s="14">
        <f t="shared" si="38"/>
        <v>0.9906666666666667</v>
      </c>
      <c r="Z82" s="14">
        <f t="shared" si="38"/>
        <v>0.99445833333333333</v>
      </c>
      <c r="AA82" s="14">
        <f t="shared" si="38"/>
        <v>0.99662500000000009</v>
      </c>
      <c r="AB82" s="14">
        <f t="shared" si="38"/>
        <v>0.99945833333333345</v>
      </c>
      <c r="AC82" s="14">
        <f t="shared" si="38"/>
        <v>0.9996250000000001</v>
      </c>
      <c r="AD82" s="14">
        <f t="shared" si="38"/>
        <v>0.99975000000000003</v>
      </c>
      <c r="AE82" s="14">
        <f t="shared" si="38"/>
        <v>0.99983333333333346</v>
      </c>
      <c r="AF82" s="14">
        <f t="shared" si="38"/>
        <v>0.99987500000000007</v>
      </c>
      <c r="AG82" s="14">
        <f t="shared" si="38"/>
        <v>0.93220833333333342</v>
      </c>
      <c r="AH82" s="14">
        <f t="shared" si="38"/>
        <v>0.92112499999999997</v>
      </c>
      <c r="AI82" s="14">
        <f t="shared" si="38"/>
        <v>0.91033333333333344</v>
      </c>
      <c r="AJ82" s="14">
        <f t="shared" si="38"/>
        <v>0.89816666666666678</v>
      </c>
      <c r="AK82" s="14">
        <f t="shared" si="38"/>
        <v>0.83141666666666669</v>
      </c>
      <c r="AL82" s="14">
        <f t="shared" si="38"/>
        <v>0.80854166666666671</v>
      </c>
      <c r="AM82" s="14">
        <f t="shared" si="38"/>
        <v>0.78225</v>
      </c>
      <c r="AN82" s="14">
        <f t="shared" si="38"/>
        <v>0.75175000000000003</v>
      </c>
      <c r="AO82" s="14">
        <f t="shared" si="38"/>
        <v>0.71612500000000001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98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3</v>
      </c>
      <c r="C83" s="5">
        <f t="shared" si="34"/>
        <v>0</v>
      </c>
      <c r="D83" s="5">
        <f t="shared" si="34"/>
        <v>2</v>
      </c>
      <c r="E83" s="6" t="str">
        <f t="shared" si="28"/>
        <v>*Ga2Se3</v>
      </c>
      <c r="F83" s="14">
        <f t="shared" ref="F83" si="39">F7*$C$78</f>
        <v>0.16666666666666669</v>
      </c>
      <c r="G83" s="14">
        <f t="shared" ref="G83:BR83" si="40">G7*$C$78</f>
        <v>0.16666666666666669</v>
      </c>
      <c r="H83" s="14">
        <f t="shared" si="40"/>
        <v>0.16666666666666669</v>
      </c>
      <c r="I83" s="14">
        <f t="shared" si="40"/>
        <v>0.16666666666666669</v>
      </c>
      <c r="J83" s="14">
        <f t="shared" si="40"/>
        <v>0.16666666666666669</v>
      </c>
      <c r="K83" s="14">
        <f t="shared" si="40"/>
        <v>0.16666666666666669</v>
      </c>
      <c r="L83" s="14">
        <f t="shared" si="40"/>
        <v>0.16666666666666669</v>
      </c>
      <c r="M83" s="14">
        <f t="shared" si="40"/>
        <v>0.16666666666666669</v>
      </c>
      <c r="N83" s="14">
        <f t="shared" si="40"/>
        <v>0.16666666666666669</v>
      </c>
      <c r="O83" s="14">
        <f t="shared" si="40"/>
        <v>0.16666666666666669</v>
      </c>
      <c r="P83" s="14">
        <f t="shared" si="40"/>
        <v>0.16666666666666669</v>
      </c>
      <c r="Q83" s="14">
        <f t="shared" si="40"/>
        <v>0.16666666666666669</v>
      </c>
      <c r="R83" s="14">
        <f t="shared" si="40"/>
        <v>0.16666666666666669</v>
      </c>
      <c r="S83" s="14">
        <f t="shared" si="40"/>
        <v>0.16666666666666669</v>
      </c>
      <c r="T83" s="14">
        <f t="shared" si="40"/>
        <v>0.16666666666666669</v>
      </c>
      <c r="U83" s="14">
        <f t="shared" si="40"/>
        <v>0.16666666666666669</v>
      </c>
      <c r="V83" s="14">
        <f t="shared" si="40"/>
        <v>0.16666666666666669</v>
      </c>
      <c r="W83" s="14">
        <f t="shared" si="40"/>
        <v>6.0233333333333334E-7</v>
      </c>
      <c r="X83" s="14">
        <f t="shared" si="40"/>
        <v>4.9308333333333341E-9</v>
      </c>
      <c r="Y83" s="14">
        <f t="shared" si="40"/>
        <v>4.251666666666667E-10</v>
      </c>
      <c r="Z83" s="14">
        <f t="shared" si="40"/>
        <v>2.3287083333333337E-10</v>
      </c>
      <c r="AA83" s="14">
        <f t="shared" si="40"/>
        <v>4.9754166666666664E-13</v>
      </c>
      <c r="AB83" s="14">
        <f t="shared" si="40"/>
        <v>2.7812916666666668E-27</v>
      </c>
      <c r="AC83" s="14">
        <f t="shared" si="40"/>
        <v>2.1069583333333335E-32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98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0</v>
      </c>
      <c r="C84" s="5">
        <f t="shared" si="34"/>
        <v>0</v>
      </c>
      <c r="D84" s="5">
        <f t="shared" si="34"/>
        <v>1</v>
      </c>
      <c r="E84" s="6" t="str">
        <f t="shared" si="28"/>
        <v>*Ga[l]</v>
      </c>
      <c r="F84" s="14">
        <f t="shared" ref="F84" si="41">F8*$C$78</f>
        <v>0</v>
      </c>
      <c r="G84" s="14">
        <f t="shared" ref="G84:BR84" si="42">G8*$C$78</f>
        <v>0</v>
      </c>
      <c r="H84" s="14">
        <f t="shared" si="42"/>
        <v>0</v>
      </c>
      <c r="I84" s="14">
        <f t="shared" si="42"/>
        <v>0</v>
      </c>
      <c r="J84" s="14">
        <f t="shared" si="42"/>
        <v>0</v>
      </c>
      <c r="K84" s="14">
        <f t="shared" si="42"/>
        <v>0</v>
      </c>
      <c r="L84" s="14">
        <f t="shared" si="42"/>
        <v>0</v>
      </c>
      <c r="M84" s="14">
        <f t="shared" si="42"/>
        <v>0</v>
      </c>
      <c r="N84" s="14">
        <f t="shared" si="42"/>
        <v>0</v>
      </c>
      <c r="O84" s="14">
        <f t="shared" si="42"/>
        <v>0</v>
      </c>
      <c r="P84" s="14">
        <f t="shared" si="42"/>
        <v>0</v>
      </c>
      <c r="Q84" s="14">
        <f t="shared" si="42"/>
        <v>0</v>
      </c>
      <c r="R84" s="14">
        <f t="shared" si="42"/>
        <v>0</v>
      </c>
      <c r="S84" s="14">
        <f t="shared" si="42"/>
        <v>0</v>
      </c>
      <c r="T84" s="14">
        <f t="shared" si="42"/>
        <v>0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9.4174999999999989E-28</v>
      </c>
      <c r="AC84" s="14">
        <f t="shared" si="42"/>
        <v>1.1794583333333333E-24</v>
      </c>
      <c r="AD84" s="14">
        <f t="shared" si="42"/>
        <v>5.0358333333333342E-22</v>
      </c>
      <c r="AE84" s="14">
        <f t="shared" si="42"/>
        <v>1.1251666666666668E-19</v>
      </c>
      <c r="AF84" s="14">
        <f t="shared" si="42"/>
        <v>5.51875E-18</v>
      </c>
      <c r="AG84" s="14">
        <f t="shared" si="42"/>
        <v>6.4579166666666669E-19</v>
      </c>
      <c r="AH84" s="14">
        <f t="shared" si="42"/>
        <v>1.7436666666666667E-8</v>
      </c>
      <c r="AI84" s="14">
        <f t="shared" si="42"/>
        <v>2.3581250000000001E-7</v>
      </c>
      <c r="AJ84" s="14">
        <f t="shared" si="42"/>
        <v>4.4050000000000001E-7</v>
      </c>
      <c r="AK84" s="14">
        <f t="shared" si="42"/>
        <v>2.3885416666666667E-7</v>
      </c>
      <c r="AL84" s="14">
        <f t="shared" si="42"/>
        <v>1.6542500000000001E-7</v>
      </c>
      <c r="AM84" s="14">
        <f t="shared" si="42"/>
        <v>6.8395833333333328E-8</v>
      </c>
      <c r="AN84" s="14">
        <f t="shared" si="42"/>
        <v>2.8200000000000001E-8</v>
      </c>
      <c r="AO84" s="14">
        <f t="shared" si="42"/>
        <v>9.4487500000000005E-9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98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0</v>
      </c>
      <c r="C85" s="5">
        <f t="shared" si="34"/>
        <v>1</v>
      </c>
      <c r="D85" s="5">
        <f t="shared" si="34"/>
        <v>0</v>
      </c>
      <c r="E85" s="6" t="str">
        <f t="shared" si="28"/>
        <v>*Ge[l]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0</v>
      </c>
      <c r="J85" s="14">
        <f t="shared" si="44"/>
        <v>0</v>
      </c>
      <c r="K85" s="14">
        <f t="shared" si="44"/>
        <v>0</v>
      </c>
      <c r="L85" s="14">
        <f t="shared" si="44"/>
        <v>0</v>
      </c>
      <c r="M85" s="14">
        <f t="shared" si="44"/>
        <v>0</v>
      </c>
      <c r="N85" s="14">
        <f t="shared" si="44"/>
        <v>0</v>
      </c>
      <c r="O85" s="14">
        <f t="shared" si="44"/>
        <v>9.1141666666666673E-33</v>
      </c>
      <c r="P85" s="14">
        <f t="shared" si="44"/>
        <v>5.3433333333333343E-35</v>
      </c>
      <c r="Q85" s="14">
        <f t="shared" si="44"/>
        <v>0</v>
      </c>
      <c r="R85" s="14">
        <f t="shared" si="44"/>
        <v>0</v>
      </c>
      <c r="S85" s="14">
        <f t="shared" si="44"/>
        <v>0</v>
      </c>
      <c r="T85" s="14">
        <f t="shared" si="44"/>
        <v>5.4291666666666671E-32</v>
      </c>
      <c r="U85" s="14">
        <f t="shared" si="44"/>
        <v>0</v>
      </c>
      <c r="V85" s="14">
        <f t="shared" si="44"/>
        <v>0</v>
      </c>
      <c r="W85" s="14">
        <f t="shared" si="44"/>
        <v>0</v>
      </c>
      <c r="X85" s="14">
        <f t="shared" si="44"/>
        <v>2.1155416666666669E-35</v>
      </c>
      <c r="Y85" s="14">
        <f t="shared" si="44"/>
        <v>6.7483333333333335E-22</v>
      </c>
      <c r="Z85" s="14">
        <f t="shared" si="44"/>
        <v>4.7800000000000004E-15</v>
      </c>
      <c r="AA85" s="14">
        <f t="shared" si="44"/>
        <v>5.3154166666666667E-14</v>
      </c>
      <c r="AB85" s="14">
        <f t="shared" si="44"/>
        <v>4.4041666666666667E-13</v>
      </c>
      <c r="AC85" s="14">
        <f t="shared" si="44"/>
        <v>2.2544583333333334E-13</v>
      </c>
      <c r="AD85" s="14">
        <f t="shared" si="44"/>
        <v>2.2733333333333337E-14</v>
      </c>
      <c r="AE85" s="14">
        <f t="shared" si="44"/>
        <v>5.97875E-17</v>
      </c>
      <c r="AF85" s="14">
        <f t="shared" si="44"/>
        <v>1.0884166666666666E-25</v>
      </c>
      <c r="AG85" s="14">
        <f t="shared" si="44"/>
        <v>0</v>
      </c>
      <c r="AH85" s="14">
        <f t="shared" si="44"/>
        <v>3.0463750000000001E-16</v>
      </c>
      <c r="AI85" s="14">
        <f t="shared" si="44"/>
        <v>7.6891666666666667E-10</v>
      </c>
      <c r="AJ85" s="14">
        <f t="shared" si="44"/>
        <v>3.1673749999999999E-9</v>
      </c>
      <c r="AK85" s="14">
        <f t="shared" si="44"/>
        <v>1.6091250000000001E-9</v>
      </c>
      <c r="AL85" s="14">
        <f t="shared" si="44"/>
        <v>6.8191666666666668E-9</v>
      </c>
      <c r="AM85" s="14">
        <f t="shared" si="44"/>
        <v>1.0783750000000002E-8</v>
      </c>
      <c r="AN85" s="14">
        <f t="shared" si="44"/>
        <v>1.8754166666666668E-8</v>
      </c>
      <c r="AO85" s="14">
        <f t="shared" si="44"/>
        <v>3.5707083333333339E-8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98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1</v>
      </c>
      <c r="C86" s="5">
        <f t="shared" si="34"/>
        <v>0</v>
      </c>
      <c r="D86" s="5">
        <f t="shared" si="34"/>
        <v>1</v>
      </c>
      <c r="E86" s="6" t="str">
        <f t="shared" si="28"/>
        <v>*GaSe</v>
      </c>
      <c r="F86" s="14">
        <f t="shared" ref="F86" si="45">F10*$C$78</f>
        <v>0</v>
      </c>
      <c r="G86" s="14">
        <f t="shared" ref="G86:BR86" si="46">G10*$C$78</f>
        <v>0</v>
      </c>
      <c r="H86" s="14">
        <f t="shared" si="46"/>
        <v>0</v>
      </c>
      <c r="I86" s="14">
        <f t="shared" si="46"/>
        <v>0</v>
      </c>
      <c r="J86" s="14">
        <f t="shared" si="46"/>
        <v>0</v>
      </c>
      <c r="K86" s="14">
        <f t="shared" si="46"/>
        <v>0</v>
      </c>
      <c r="L86" s="14">
        <f t="shared" si="46"/>
        <v>0</v>
      </c>
      <c r="M86" s="14">
        <f t="shared" si="46"/>
        <v>0</v>
      </c>
      <c r="N86" s="14">
        <f t="shared" si="46"/>
        <v>1.7560416666666667E-33</v>
      </c>
      <c r="O86" s="14">
        <f t="shared" si="46"/>
        <v>4.865E-13</v>
      </c>
      <c r="P86" s="14">
        <f t="shared" si="46"/>
        <v>1.1504166666666668E-13</v>
      </c>
      <c r="Q86" s="14">
        <f t="shared" si="46"/>
        <v>1.3852916666666668E-15</v>
      </c>
      <c r="R86" s="14">
        <f t="shared" si="46"/>
        <v>3.3369583333333336E-28</v>
      </c>
      <c r="S86" s="14">
        <f t="shared" si="46"/>
        <v>4.615416666666667E-24</v>
      </c>
      <c r="T86" s="14">
        <f t="shared" si="46"/>
        <v>8.3508333333333352E-9</v>
      </c>
      <c r="U86" s="14">
        <f t="shared" si="46"/>
        <v>4.7716666666666674E-8</v>
      </c>
      <c r="V86" s="14">
        <f t="shared" si="46"/>
        <v>7.1175E-7</v>
      </c>
      <c r="W86" s="14">
        <f t="shared" si="46"/>
        <v>0.33333333333333337</v>
      </c>
      <c r="X86" s="14">
        <f t="shared" si="46"/>
        <v>0.33333333333333337</v>
      </c>
      <c r="Y86" s="14">
        <f t="shared" si="46"/>
        <v>0.33333333333333337</v>
      </c>
      <c r="Z86" s="14">
        <f t="shared" si="46"/>
        <v>0.33333333333333337</v>
      </c>
      <c r="AA86" s="14">
        <f t="shared" si="46"/>
        <v>0.33333333333333337</v>
      </c>
      <c r="AB86" s="14">
        <f t="shared" si="46"/>
        <v>0.33333333333333337</v>
      </c>
      <c r="AC86" s="14">
        <f t="shared" si="46"/>
        <v>0.33333333333333337</v>
      </c>
      <c r="AD86" s="14">
        <f t="shared" si="46"/>
        <v>0.33333333333333337</v>
      </c>
      <c r="AE86" s="14">
        <f t="shared" si="46"/>
        <v>0.33333333333333337</v>
      </c>
      <c r="AF86" s="14">
        <f t="shared" si="46"/>
        <v>0.33333333333333337</v>
      </c>
      <c r="AG86" s="14">
        <f t="shared" si="46"/>
        <v>6.8941666666666674E-3</v>
      </c>
      <c r="AH86" s="14">
        <f t="shared" si="46"/>
        <v>3.408666666666667E-8</v>
      </c>
      <c r="AI86" s="14">
        <f t="shared" si="46"/>
        <v>1.6916666666666667E-9</v>
      </c>
      <c r="AJ86" s="14">
        <f t="shared" si="46"/>
        <v>3.5005000000000006E-13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98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1</v>
      </c>
      <c r="C87" s="5">
        <f t="shared" si="34"/>
        <v>1</v>
      </c>
      <c r="D87" s="5">
        <f t="shared" si="34"/>
        <v>0</v>
      </c>
      <c r="E87" s="6" t="str">
        <f t="shared" si="28"/>
        <v>GeSe</v>
      </c>
      <c r="F87" s="14">
        <f t="shared" ref="F87" si="47">F11*$C$78</f>
        <v>0.5</v>
      </c>
      <c r="G87" s="14">
        <f t="shared" ref="G87:BR87" si="48">G11*$C$78</f>
        <v>0.5</v>
      </c>
      <c r="H87" s="14">
        <f t="shared" si="48"/>
        <v>0.5</v>
      </c>
      <c r="I87" s="14">
        <f t="shared" si="48"/>
        <v>0.5</v>
      </c>
      <c r="J87" s="14">
        <f t="shared" si="48"/>
        <v>0.99529166666666669</v>
      </c>
      <c r="K87" s="14">
        <f t="shared" si="48"/>
        <v>0.5</v>
      </c>
      <c r="L87" s="14">
        <f t="shared" si="48"/>
        <v>0.93566666666666676</v>
      </c>
      <c r="M87" s="14">
        <f t="shared" si="48"/>
        <v>1</v>
      </c>
      <c r="N87" s="14">
        <f t="shared" si="48"/>
        <v>1</v>
      </c>
      <c r="O87" s="14">
        <f t="shared" si="48"/>
        <v>1</v>
      </c>
      <c r="P87" s="14">
        <f t="shared" si="48"/>
        <v>1</v>
      </c>
      <c r="Q87" s="14">
        <f t="shared" si="48"/>
        <v>1</v>
      </c>
      <c r="R87" s="14">
        <f t="shared" si="48"/>
        <v>1</v>
      </c>
      <c r="S87" s="14">
        <f t="shared" si="48"/>
        <v>0.53479166666666667</v>
      </c>
      <c r="T87" s="14">
        <f t="shared" si="48"/>
        <v>0.21125416666666669</v>
      </c>
      <c r="U87" s="14">
        <f t="shared" si="48"/>
        <v>0.10060416666666668</v>
      </c>
      <c r="V87" s="14">
        <f t="shared" si="48"/>
        <v>5.2179166666666665E-2</v>
      </c>
      <c r="W87" s="14">
        <f t="shared" si="48"/>
        <v>2.8470000000000002E-2</v>
      </c>
      <c r="X87" s="14">
        <f t="shared" si="48"/>
        <v>1.6094166666666666E-2</v>
      </c>
      <c r="Y87" s="14">
        <f t="shared" si="48"/>
        <v>9.3529166666666674E-3</v>
      </c>
      <c r="Z87" s="14">
        <f t="shared" si="48"/>
        <v>5.5620833333333338E-3</v>
      </c>
      <c r="AA87" s="14">
        <f t="shared" si="48"/>
        <v>3.3754583333333332E-3</v>
      </c>
      <c r="AB87" s="14">
        <f t="shared" si="48"/>
        <v>5.4112500000000005E-4</v>
      </c>
      <c r="AC87" s="14">
        <f t="shared" si="48"/>
        <v>3.5490000000000001E-4</v>
      </c>
      <c r="AD87" s="14">
        <f t="shared" si="48"/>
        <v>2.3567916666666669E-4</v>
      </c>
      <c r="AE87" s="14">
        <f t="shared" si="48"/>
        <v>1.5835E-4</v>
      </c>
      <c r="AF87" s="14">
        <f t="shared" si="48"/>
        <v>1.0757916666666668E-4</v>
      </c>
      <c r="AG87" s="14">
        <f t="shared" si="48"/>
        <v>7.3849999999999993E-5</v>
      </c>
      <c r="AH87" s="14">
        <f t="shared" si="48"/>
        <v>5.1195833333333335E-5</v>
      </c>
      <c r="AI87" s="14">
        <f t="shared" si="48"/>
        <v>3.582333333333334E-5</v>
      </c>
      <c r="AJ87" s="14">
        <f t="shared" si="48"/>
        <v>2.5288333333333337E-5</v>
      </c>
      <c r="AK87" s="14">
        <f t="shared" si="48"/>
        <v>6.7979166666666673E-6</v>
      </c>
      <c r="AL87" s="14">
        <f t="shared" si="48"/>
        <v>4.9833333333333336E-6</v>
      </c>
      <c r="AM87" s="14">
        <f t="shared" si="48"/>
        <v>3.6766666666666669E-6</v>
      </c>
      <c r="AN87" s="14">
        <f t="shared" si="48"/>
        <v>2.7294166666666672E-6</v>
      </c>
      <c r="AO87" s="14">
        <f t="shared" si="48"/>
        <v>2.0381666666666668E-6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98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1</v>
      </c>
      <c r="C88" s="5">
        <f t="shared" si="34"/>
        <v>0</v>
      </c>
      <c r="D88" s="5">
        <f t="shared" si="34"/>
        <v>2</v>
      </c>
      <c r="E88" s="6" t="str">
        <f t="shared" si="28"/>
        <v>Ga2Se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0</v>
      </c>
      <c r="I88" s="14">
        <f t="shared" si="50"/>
        <v>0</v>
      </c>
      <c r="J88" s="14">
        <f t="shared" si="50"/>
        <v>0</v>
      </c>
      <c r="K88" s="14">
        <f t="shared" si="50"/>
        <v>0</v>
      </c>
      <c r="L88" s="14">
        <f t="shared" si="50"/>
        <v>0</v>
      </c>
      <c r="M88" s="14">
        <f t="shared" si="50"/>
        <v>0</v>
      </c>
      <c r="N88" s="14">
        <f t="shared" si="50"/>
        <v>0</v>
      </c>
      <c r="O88" s="14">
        <f t="shared" si="50"/>
        <v>6.1562500000000005E-31</v>
      </c>
      <c r="P88" s="14">
        <f t="shared" si="50"/>
        <v>7.20125E-29</v>
      </c>
      <c r="Q88" s="14">
        <f t="shared" si="50"/>
        <v>6.3029166666666669E-27</v>
      </c>
      <c r="R88" s="14">
        <f t="shared" si="50"/>
        <v>4.2408333333333337E-25</v>
      </c>
      <c r="S88" s="14">
        <f t="shared" si="50"/>
        <v>1.6759583333333336E-23</v>
      </c>
      <c r="T88" s="14">
        <f t="shared" si="50"/>
        <v>5.4491666666666674E-22</v>
      </c>
      <c r="U88" s="14">
        <f t="shared" si="50"/>
        <v>1.6990000000000002E-20</v>
      </c>
      <c r="V88" s="14">
        <f t="shared" si="50"/>
        <v>4.6775000000000007E-19</v>
      </c>
      <c r="W88" s="14">
        <f t="shared" si="50"/>
        <v>9.3212499999999996E-18</v>
      </c>
      <c r="X88" s="14">
        <f t="shared" si="50"/>
        <v>9.7391666666666666E-17</v>
      </c>
      <c r="Y88" s="14">
        <f t="shared" si="50"/>
        <v>9.1179166666666673E-16</v>
      </c>
      <c r="Z88" s="14">
        <f t="shared" si="50"/>
        <v>7.6916666666666679E-15</v>
      </c>
      <c r="AA88" s="14">
        <f t="shared" si="50"/>
        <v>5.88375E-14</v>
      </c>
      <c r="AB88" s="14">
        <f t="shared" si="50"/>
        <v>8.5491666666666666E-11</v>
      </c>
      <c r="AC88" s="14">
        <f t="shared" si="50"/>
        <v>4.3766666666666671E-10</v>
      </c>
      <c r="AD88" s="14">
        <f t="shared" si="50"/>
        <v>2.0984166666666666E-9</v>
      </c>
      <c r="AE88" s="14">
        <f t="shared" si="50"/>
        <v>9.461666666666668E-9</v>
      </c>
      <c r="AF88" s="14">
        <f t="shared" si="50"/>
        <v>4.0269166666666673E-8</v>
      </c>
      <c r="AG88" s="14">
        <f t="shared" si="50"/>
        <v>1.574375E-7</v>
      </c>
      <c r="AH88" s="14">
        <f t="shared" si="50"/>
        <v>1.5638333333333335E-7</v>
      </c>
      <c r="AI88" s="14">
        <f t="shared" si="50"/>
        <v>1.5357083333333332E-7</v>
      </c>
      <c r="AJ88" s="14">
        <f t="shared" si="50"/>
        <v>1.4897916666666667E-7</v>
      </c>
      <c r="AK88" s="14">
        <f t="shared" si="50"/>
        <v>1.1671250000000001E-7</v>
      </c>
      <c r="AL88" s="14">
        <f t="shared" si="50"/>
        <v>1.0635416666666667E-7</v>
      </c>
      <c r="AM88" s="14">
        <f t="shared" si="50"/>
        <v>9.5587500000000008E-8</v>
      </c>
      <c r="AN88" s="14">
        <f t="shared" si="50"/>
        <v>8.466666666666667E-8</v>
      </c>
      <c r="AO88" s="14">
        <f t="shared" si="50"/>
        <v>7.3820833333333338E-8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98"/>
    </row>
    <row r="89" spans="1:71" ht="21" hidden="1" customHeight="1" outlineLevel="1" thickBot="1" x14ac:dyDescent="0.4">
      <c r="A89" s="5">
        <f t="shared" si="34"/>
        <v>1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 t="str">
        <f t="shared" si="28"/>
        <v>Ar</v>
      </c>
      <c r="F89" s="14">
        <f t="shared" ref="F89" si="51">F13*$C$78</f>
        <v>0.83333333333333348</v>
      </c>
      <c r="G89" s="14">
        <f t="shared" ref="G89:BR89" si="52">G13*$C$78</f>
        <v>0.83333333333333348</v>
      </c>
      <c r="H89" s="14">
        <f t="shared" si="52"/>
        <v>0.83333333333333348</v>
      </c>
      <c r="I89" s="14">
        <f t="shared" si="52"/>
        <v>0.83333333333333348</v>
      </c>
      <c r="J89" s="14">
        <f t="shared" si="52"/>
        <v>0.83333333333333348</v>
      </c>
      <c r="K89" s="14">
        <f t="shared" si="52"/>
        <v>0.83333333333333348</v>
      </c>
      <c r="L89" s="14">
        <f t="shared" si="52"/>
        <v>0.83333333333333348</v>
      </c>
      <c r="M89" s="14">
        <f t="shared" si="52"/>
        <v>0.83333333333333348</v>
      </c>
      <c r="N89" s="14">
        <f t="shared" si="52"/>
        <v>0.83333333333333348</v>
      </c>
      <c r="O89" s="14">
        <f t="shared" si="52"/>
        <v>0.83333333333333348</v>
      </c>
      <c r="P89" s="14">
        <f t="shared" si="52"/>
        <v>0.83333333333333348</v>
      </c>
      <c r="Q89" s="14">
        <f t="shared" si="52"/>
        <v>0.83333333333333348</v>
      </c>
      <c r="R89" s="14">
        <f t="shared" si="52"/>
        <v>0.83333333333333348</v>
      </c>
      <c r="S89" s="14">
        <f t="shared" si="52"/>
        <v>0.83333333333333348</v>
      </c>
      <c r="T89" s="14">
        <f t="shared" si="52"/>
        <v>0.83333333333333348</v>
      </c>
      <c r="U89" s="14">
        <f t="shared" si="52"/>
        <v>0.83333333333333348</v>
      </c>
      <c r="V89" s="14">
        <f t="shared" si="52"/>
        <v>0.83333333333333348</v>
      </c>
      <c r="W89" s="14">
        <f t="shared" si="52"/>
        <v>0.83333333333333348</v>
      </c>
      <c r="X89" s="14">
        <f t="shared" si="52"/>
        <v>0.83333333333333348</v>
      </c>
      <c r="Y89" s="14">
        <f t="shared" si="52"/>
        <v>0.83333333333333348</v>
      </c>
      <c r="Z89" s="14">
        <f t="shared" si="52"/>
        <v>0.83333333333333348</v>
      </c>
      <c r="AA89" s="14">
        <f t="shared" si="52"/>
        <v>0.83333333333333348</v>
      </c>
      <c r="AB89" s="14">
        <f t="shared" si="52"/>
        <v>0.83333333333333348</v>
      </c>
      <c r="AC89" s="14">
        <f t="shared" si="52"/>
        <v>0.83333333333333348</v>
      </c>
      <c r="AD89" s="14">
        <f t="shared" si="52"/>
        <v>0.83333333333333348</v>
      </c>
      <c r="AE89" s="14">
        <f t="shared" si="52"/>
        <v>0.83333333333333348</v>
      </c>
      <c r="AF89" s="14">
        <f t="shared" si="52"/>
        <v>0.83333333333333348</v>
      </c>
      <c r="AG89" s="14">
        <f t="shared" si="52"/>
        <v>0.83333333333333348</v>
      </c>
      <c r="AH89" s="14">
        <f t="shared" si="52"/>
        <v>0.83333333333333348</v>
      </c>
      <c r="AI89" s="14">
        <f t="shared" si="52"/>
        <v>0.83333333333333348</v>
      </c>
      <c r="AJ89" s="14">
        <f t="shared" si="52"/>
        <v>0.83333333333333348</v>
      </c>
      <c r="AK89" s="14">
        <f t="shared" si="52"/>
        <v>0.83333333333333348</v>
      </c>
      <c r="AL89" s="14">
        <f t="shared" si="52"/>
        <v>0.83333333333333348</v>
      </c>
      <c r="AM89" s="14">
        <f t="shared" si="52"/>
        <v>0.83333333333333348</v>
      </c>
      <c r="AN89" s="14">
        <f t="shared" si="52"/>
        <v>0.83333333333333348</v>
      </c>
      <c r="AO89" s="14">
        <f t="shared" si="52"/>
        <v>0.83333333333333348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98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1</v>
      </c>
      <c r="E90" s="6" t="str">
        <f t="shared" si="28"/>
        <v>(1)Ga[l]</v>
      </c>
      <c r="F90" s="14">
        <f t="shared" ref="F90" si="53">F14*$C$78</f>
        <v>0</v>
      </c>
      <c r="G90" s="14">
        <f t="shared" ref="G90:BR90" si="54">G14*$C$78</f>
        <v>0</v>
      </c>
      <c r="H90" s="14">
        <f t="shared" si="54"/>
        <v>0</v>
      </c>
      <c r="I90" s="14">
        <f t="shared" si="54"/>
        <v>0</v>
      </c>
      <c r="J90" s="14">
        <f t="shared" si="54"/>
        <v>0</v>
      </c>
      <c r="K90" s="14">
        <f t="shared" si="54"/>
        <v>0</v>
      </c>
      <c r="L90" s="14">
        <f t="shared" si="54"/>
        <v>0</v>
      </c>
      <c r="M90" s="14">
        <f t="shared" si="54"/>
        <v>0</v>
      </c>
      <c r="N90" s="14">
        <f t="shared" si="54"/>
        <v>0</v>
      </c>
      <c r="O90" s="14">
        <f t="shared" si="54"/>
        <v>1.448625E-21</v>
      </c>
      <c r="P90" s="14">
        <f t="shared" si="54"/>
        <v>7.6325000000000011E-23</v>
      </c>
      <c r="Q90" s="14">
        <f t="shared" si="54"/>
        <v>1.5577916666666668E-26</v>
      </c>
      <c r="R90" s="14">
        <f t="shared" si="54"/>
        <v>0</v>
      </c>
      <c r="S90" s="14">
        <f t="shared" si="54"/>
        <v>0</v>
      </c>
      <c r="T90" s="14">
        <f t="shared" si="54"/>
        <v>3.3177499999999999E-26</v>
      </c>
      <c r="U90" s="14">
        <f t="shared" si="54"/>
        <v>0</v>
      </c>
      <c r="V90" s="14">
        <f t="shared" si="54"/>
        <v>0</v>
      </c>
      <c r="W90" s="14">
        <f t="shared" si="54"/>
        <v>0</v>
      </c>
      <c r="X90" s="14">
        <f t="shared" si="54"/>
        <v>5.1220833333333337E-34</v>
      </c>
      <c r="Y90" s="14">
        <f t="shared" si="54"/>
        <v>3.1552083333333334E-21</v>
      </c>
      <c r="Z90" s="14">
        <f t="shared" si="54"/>
        <v>1.3495833333333335E-14</v>
      </c>
      <c r="AA90" s="14">
        <f t="shared" si="54"/>
        <v>1.4852916666666669E-13</v>
      </c>
      <c r="AB90" s="14">
        <f t="shared" si="54"/>
        <v>2.1329583333333334E-11</v>
      </c>
      <c r="AC90" s="14">
        <f t="shared" si="54"/>
        <v>1.1362500000000001E-10</v>
      </c>
      <c r="AD90" s="14">
        <f t="shared" si="54"/>
        <v>6.1933333333333337E-10</v>
      </c>
      <c r="AE90" s="14">
        <f t="shared" si="54"/>
        <v>5.5133333333333337E-9</v>
      </c>
      <c r="AF90" s="14">
        <f t="shared" si="54"/>
        <v>1.0106250000000001E-7</v>
      </c>
      <c r="AG90" s="14">
        <f t="shared" si="54"/>
        <v>0.32644166666666669</v>
      </c>
      <c r="AH90" s="14">
        <f t="shared" si="54"/>
        <v>0.33333333333333337</v>
      </c>
      <c r="AI90" s="14">
        <f t="shared" si="54"/>
        <v>0.33333333333333337</v>
      </c>
      <c r="AJ90" s="14">
        <f t="shared" si="54"/>
        <v>0.33333333333333337</v>
      </c>
      <c r="AK90" s="14">
        <f t="shared" si="54"/>
        <v>0.33333333333333337</v>
      </c>
      <c r="AL90" s="14">
        <f t="shared" si="54"/>
        <v>0.33333333333333337</v>
      </c>
      <c r="AM90" s="14">
        <f t="shared" si="54"/>
        <v>0.33333333333333337</v>
      </c>
      <c r="AN90" s="14">
        <f t="shared" si="54"/>
        <v>0.33333333333333337</v>
      </c>
      <c r="AO90" s="14">
        <f t="shared" si="54"/>
        <v>0.33333333333333337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98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1</v>
      </c>
      <c r="C91" s="5">
        <f t="shared" si="34"/>
        <v>1</v>
      </c>
      <c r="D91" s="5">
        <f t="shared" si="34"/>
        <v>0</v>
      </c>
      <c r="E91" s="6" t="str">
        <f t="shared" si="28"/>
        <v>(1)GeSe[l]</v>
      </c>
      <c r="F91" s="14">
        <f t="shared" ref="F91" si="55">F15*$C$78</f>
        <v>4.103916666666667E-32</v>
      </c>
      <c r="G91" s="14">
        <f t="shared" ref="G91:BR91" si="56">G15*$C$78</f>
        <v>5.7395833333333339E-30</v>
      </c>
      <c r="H91" s="14">
        <f t="shared" si="56"/>
        <v>0</v>
      </c>
      <c r="I91" s="14">
        <f t="shared" si="56"/>
        <v>0</v>
      </c>
      <c r="J91" s="14">
        <f t="shared" si="56"/>
        <v>0</v>
      </c>
      <c r="K91" s="14">
        <f t="shared" si="56"/>
        <v>0</v>
      </c>
      <c r="L91" s="14">
        <f t="shared" si="56"/>
        <v>0</v>
      </c>
      <c r="M91" s="14">
        <f t="shared" si="56"/>
        <v>0</v>
      </c>
      <c r="N91" s="14">
        <f t="shared" si="56"/>
        <v>8.2695833333333329E-26</v>
      </c>
      <c r="O91" s="14">
        <f t="shared" si="56"/>
        <v>4.2087499999999998E-12</v>
      </c>
      <c r="P91" s="14">
        <f t="shared" si="56"/>
        <v>3.1477916666666665E-14</v>
      </c>
      <c r="Q91" s="14">
        <f t="shared" si="56"/>
        <v>1.0189166666666668E-18</v>
      </c>
      <c r="R91" s="14">
        <f t="shared" si="56"/>
        <v>0</v>
      </c>
      <c r="S91" s="14">
        <f t="shared" si="56"/>
        <v>0</v>
      </c>
      <c r="T91" s="14">
        <f t="shared" si="56"/>
        <v>5.6737500000000004E-21</v>
      </c>
      <c r="U91" s="14">
        <f t="shared" si="56"/>
        <v>9.4562499999999995E-33</v>
      </c>
      <c r="V91" s="14">
        <f t="shared" si="56"/>
        <v>0</v>
      </c>
      <c r="W91" s="14">
        <f t="shared" si="56"/>
        <v>0</v>
      </c>
      <c r="X91" s="14">
        <f t="shared" si="56"/>
        <v>4.9133333333333338E-32</v>
      </c>
      <c r="Y91" s="14">
        <f t="shared" si="56"/>
        <v>7.1470833333333327E-20</v>
      </c>
      <c r="Z91" s="14">
        <f t="shared" si="56"/>
        <v>7.6541666666666677E-14</v>
      </c>
      <c r="AA91" s="14">
        <f t="shared" si="56"/>
        <v>2.227166666666667E-13</v>
      </c>
      <c r="AB91" s="14">
        <f t="shared" si="56"/>
        <v>2.5106250000000002E-13</v>
      </c>
      <c r="AC91" s="14">
        <f t="shared" si="56"/>
        <v>4.4154166666666672E-13</v>
      </c>
      <c r="AD91" s="14">
        <f t="shared" si="56"/>
        <v>8.2400000000000012E-13</v>
      </c>
      <c r="AE91" s="14">
        <f t="shared" si="56"/>
        <v>2.5985833333333337E-12</v>
      </c>
      <c r="AF91" s="14">
        <f t="shared" si="56"/>
        <v>1.7425833333333334E-11</v>
      </c>
      <c r="AG91" s="14">
        <f t="shared" si="56"/>
        <v>2.1552500000000004E-5</v>
      </c>
      <c r="AH91" s="14">
        <f t="shared" si="56"/>
        <v>1.6767083333333334E-5</v>
      </c>
      <c r="AI91" s="14">
        <f t="shared" si="56"/>
        <v>1.2885833333333333E-5</v>
      </c>
      <c r="AJ91" s="14">
        <f t="shared" si="56"/>
        <v>9.9908333333333344E-6</v>
      </c>
      <c r="AK91" s="14">
        <f t="shared" si="56"/>
        <v>3.9386249999999999E-6</v>
      </c>
      <c r="AL91" s="14">
        <f t="shared" si="56"/>
        <v>3.1898333333333333E-6</v>
      </c>
      <c r="AM91" s="14">
        <f t="shared" si="56"/>
        <v>2.6069166666666667E-6</v>
      </c>
      <c r="AN91" s="14">
        <f t="shared" si="56"/>
        <v>2.1506250000000003E-6</v>
      </c>
      <c r="AO91" s="14">
        <f t="shared" si="56"/>
        <v>1.79175E-6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98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0</v>
      </c>
      <c r="C92" s="5">
        <f t="shared" si="34"/>
        <v>1</v>
      </c>
      <c r="D92" s="5">
        <f t="shared" si="34"/>
        <v>0</v>
      </c>
      <c r="E92" s="6" t="str">
        <f t="shared" si="28"/>
        <v>(l)GeE[l]</v>
      </c>
      <c r="F92" s="14">
        <f t="shared" ref="F92" si="57">F16*$C$78</f>
        <v>0</v>
      </c>
      <c r="G92" s="14">
        <f t="shared" ref="G92:BR92" si="58">G16*$C$78</f>
        <v>0</v>
      </c>
      <c r="H92" s="14">
        <f t="shared" si="58"/>
        <v>0</v>
      </c>
      <c r="I92" s="14">
        <f t="shared" si="58"/>
        <v>0</v>
      </c>
      <c r="J92" s="14">
        <f t="shared" si="58"/>
        <v>0</v>
      </c>
      <c r="K92" s="14">
        <f t="shared" si="58"/>
        <v>0</v>
      </c>
      <c r="L92" s="14">
        <f t="shared" si="58"/>
        <v>0</v>
      </c>
      <c r="M92" s="14">
        <f t="shared" si="58"/>
        <v>0</v>
      </c>
      <c r="N92" s="14">
        <f t="shared" si="58"/>
        <v>8.8495833333333337E-30</v>
      </c>
      <c r="O92" s="14">
        <f t="shared" si="58"/>
        <v>3.4439166666666674E-14</v>
      </c>
      <c r="P92" s="14">
        <f t="shared" si="58"/>
        <v>6.5229166666666676E-16</v>
      </c>
      <c r="Q92" s="14">
        <f t="shared" si="58"/>
        <v>5.0845833333333334E-20</v>
      </c>
      <c r="R92" s="14">
        <f t="shared" si="58"/>
        <v>0</v>
      </c>
      <c r="S92" s="14">
        <f t="shared" si="58"/>
        <v>0</v>
      </c>
      <c r="T92" s="14">
        <f t="shared" si="58"/>
        <v>3.0515833333333333E-21</v>
      </c>
      <c r="U92" s="14">
        <f t="shared" si="58"/>
        <v>1.0429166666666668E-32</v>
      </c>
      <c r="V92" s="14">
        <f t="shared" si="58"/>
        <v>0</v>
      </c>
      <c r="W92" s="14">
        <f t="shared" si="58"/>
        <v>0</v>
      </c>
      <c r="X92" s="14">
        <f t="shared" si="58"/>
        <v>3.8881666666666672E-31</v>
      </c>
      <c r="Y92" s="14">
        <f t="shared" si="58"/>
        <v>1.0339583333333334E-18</v>
      </c>
      <c r="Z92" s="14">
        <f t="shared" si="58"/>
        <v>1.977125E-12</v>
      </c>
      <c r="AA92" s="14">
        <f t="shared" si="58"/>
        <v>1.0049166666666667E-11</v>
      </c>
      <c r="AB92" s="14">
        <f t="shared" si="58"/>
        <v>8.7112500000000005E-11</v>
      </c>
      <c r="AC92" s="14">
        <f t="shared" si="58"/>
        <v>2.4468333333333337E-10</v>
      </c>
      <c r="AD92" s="14">
        <f t="shared" si="58"/>
        <v>7.1862500000000009E-10</v>
      </c>
      <c r="AE92" s="14">
        <f t="shared" si="58"/>
        <v>3.5180833333333336E-9</v>
      </c>
      <c r="AF92" s="14">
        <f t="shared" si="58"/>
        <v>3.6150416666666668E-8</v>
      </c>
      <c r="AG92" s="14">
        <f t="shared" si="58"/>
        <v>6.7679166666666679E-2</v>
      </c>
      <c r="AH92" s="14">
        <f t="shared" si="58"/>
        <v>7.8787499999999996E-2</v>
      </c>
      <c r="AI92" s="14">
        <f t="shared" si="58"/>
        <v>8.962500000000001E-2</v>
      </c>
      <c r="AJ92" s="14">
        <f t="shared" si="58"/>
        <v>0.10180416666666667</v>
      </c>
      <c r="AK92" s="14">
        <f t="shared" si="58"/>
        <v>0.1685791666666667</v>
      </c>
      <c r="AL92" s="14">
        <f t="shared" si="58"/>
        <v>0.19144166666666668</v>
      </c>
      <c r="AM92" s="14">
        <f t="shared" si="58"/>
        <v>0.21774583333333336</v>
      </c>
      <c r="AN92" s="14">
        <f t="shared" si="58"/>
        <v>0.2482291666666667</v>
      </c>
      <c r="AO92" s="14">
        <f t="shared" si="58"/>
        <v>0.28385833333333338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98"/>
    </row>
    <row r="93" spans="1:71" ht="21" hidden="1" customHeight="1" outlineLevel="1" thickBot="1" x14ac:dyDescent="0.4">
      <c r="A93" s="5">
        <f t="shared" si="34"/>
        <v>1</v>
      </c>
      <c r="B93" s="5">
        <f t="shared" si="34"/>
        <v>0</v>
      </c>
      <c r="C93" s="5">
        <f t="shared" si="34"/>
        <v>0</v>
      </c>
      <c r="D93" s="5">
        <f t="shared" si="34"/>
        <v>0</v>
      </c>
      <c r="E93" s="6" t="str">
        <f t="shared" si="28"/>
        <v>H (Ar)</v>
      </c>
      <c r="F93" s="14">
        <f t="shared" ref="F93" si="59">F17*$C$78</f>
        <v>-79.541666666666671</v>
      </c>
      <c r="G93" s="14">
        <f t="shared" ref="G93:BR93" si="60">G17*$C$78</f>
        <v>-79.5</v>
      </c>
      <c r="H93" s="14">
        <f t="shared" si="60"/>
        <v>-79.5</v>
      </c>
      <c r="I93" s="14">
        <f t="shared" si="60"/>
        <v>-79.541666666666671</v>
      </c>
      <c r="J93" s="14">
        <f t="shared" si="60"/>
        <v>-80.916666666666686</v>
      </c>
      <c r="K93" s="14">
        <f t="shared" si="60"/>
        <v>-79.666666666666671</v>
      </c>
      <c r="L93" s="14">
        <f t="shared" si="60"/>
        <v>-80.916666666666686</v>
      </c>
      <c r="M93" s="14">
        <f t="shared" si="60"/>
        <v>-81.166666666666671</v>
      </c>
      <c r="N93" s="14">
        <f t="shared" si="60"/>
        <v>-81.291666666666686</v>
      </c>
      <c r="O93" s="14">
        <f t="shared" si="60"/>
        <v>-81.791666666666671</v>
      </c>
      <c r="P93" s="14">
        <f t="shared" si="60"/>
        <v>-81.916666666666671</v>
      </c>
      <c r="Q93" s="14">
        <f t="shared" si="60"/>
        <v>-82.041666666666671</v>
      </c>
      <c r="R93" s="14">
        <f t="shared" si="60"/>
        <v>-82.208333333333343</v>
      </c>
      <c r="S93" s="14">
        <f t="shared" si="60"/>
        <v>-81.125</v>
      </c>
      <c r="T93" s="14">
        <f t="shared" si="60"/>
        <v>-80.125000000000014</v>
      </c>
      <c r="U93" s="14">
        <f t="shared" si="60"/>
        <v>-79.791666666666671</v>
      </c>
      <c r="V93" s="14">
        <f t="shared" si="60"/>
        <v>-79.750000000000014</v>
      </c>
      <c r="W93" s="14">
        <f t="shared" si="60"/>
        <v>-79.750000000000014</v>
      </c>
      <c r="X93" s="14">
        <f t="shared" si="60"/>
        <v>-79.833333333333343</v>
      </c>
      <c r="Y93" s="14">
        <f t="shared" si="60"/>
        <v>-79.958333333333343</v>
      </c>
      <c r="Z93" s="14">
        <f t="shared" si="60"/>
        <v>-80.083333333333329</v>
      </c>
      <c r="AA93" s="14">
        <f t="shared" si="60"/>
        <v>-80.208333333333343</v>
      </c>
      <c r="AB93" s="14">
        <f t="shared" si="60"/>
        <v>-80.75</v>
      </c>
      <c r="AC93" s="14">
        <f t="shared" si="60"/>
        <v>-80.916666666666686</v>
      </c>
      <c r="AD93" s="14">
        <f t="shared" si="60"/>
        <v>-81.041666666666671</v>
      </c>
      <c r="AE93" s="14">
        <f t="shared" si="60"/>
        <v>-81.166666666666671</v>
      </c>
      <c r="AF93" s="14">
        <f t="shared" si="60"/>
        <v>-81.291666666666686</v>
      </c>
      <c r="AG93" s="14">
        <f t="shared" si="60"/>
        <v>-81.458333333333343</v>
      </c>
      <c r="AH93" s="14">
        <f t="shared" si="60"/>
        <v>-81.583333333333329</v>
      </c>
      <c r="AI93" s="14">
        <f t="shared" si="60"/>
        <v>-81.708333333333343</v>
      </c>
      <c r="AJ93" s="14">
        <f t="shared" si="60"/>
        <v>-81.833333333333343</v>
      </c>
      <c r="AK93" s="14">
        <f t="shared" si="60"/>
        <v>-82.333333333333343</v>
      </c>
      <c r="AL93" s="14">
        <f t="shared" si="60"/>
        <v>-82.458333333333329</v>
      </c>
      <c r="AM93" s="14">
        <f t="shared" si="60"/>
        <v>-82.583333333333343</v>
      </c>
      <c r="AN93" s="14">
        <f t="shared" si="60"/>
        <v>-82.708333333333343</v>
      </c>
      <c r="AO93" s="14">
        <f t="shared" si="60"/>
        <v>-82.833333333333329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98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0</v>
      </c>
      <c r="D94" s="5">
        <f t="shared" si="34"/>
        <v>1</v>
      </c>
      <c r="E94" s="6" t="str">
        <f t="shared" si="28"/>
        <v>H (Ga)</v>
      </c>
      <c r="F94" s="14">
        <f t="shared" ref="F94" si="61">F18*$C$78</f>
        <v>-276.625</v>
      </c>
      <c r="G94" s="14">
        <f t="shared" ref="G94:BR94" si="62">G18*$C$78</f>
        <v>-262.16666666666669</v>
      </c>
      <c r="H94" s="14">
        <f t="shared" si="62"/>
        <v>-249.29166666666669</v>
      </c>
      <c r="I94" s="14">
        <f t="shared" si="62"/>
        <v>-237.79166666666669</v>
      </c>
      <c r="J94" s="14">
        <f t="shared" si="62"/>
        <v>-225.00000000000003</v>
      </c>
      <c r="K94" s="14">
        <f t="shared" si="62"/>
        <v>-206.25000000000003</v>
      </c>
      <c r="L94" s="14">
        <f t="shared" si="62"/>
        <v>-195.66666666666669</v>
      </c>
      <c r="M94" s="14">
        <f t="shared" si="62"/>
        <v>-182.75</v>
      </c>
      <c r="N94" s="14">
        <f t="shared" si="62"/>
        <v>-170.75</v>
      </c>
      <c r="O94" s="14">
        <f t="shared" si="62"/>
        <v>-130.5</v>
      </c>
      <c r="P94" s="14">
        <f t="shared" si="62"/>
        <v>-122.00000000000001</v>
      </c>
      <c r="Q94" s="14">
        <f t="shared" si="62"/>
        <v>-113.95833333333334</v>
      </c>
      <c r="R94" s="14">
        <f t="shared" si="62"/>
        <v>-106.37500000000001</v>
      </c>
      <c r="S94" s="14">
        <f t="shared" si="62"/>
        <v>-99.208333333333329</v>
      </c>
      <c r="T94" s="14">
        <f t="shared" si="62"/>
        <v>-92.416666666666671</v>
      </c>
      <c r="U94" s="14">
        <f t="shared" si="62"/>
        <v>-85.958333333333329</v>
      </c>
      <c r="V94" s="14">
        <f t="shared" si="62"/>
        <v>-79.833333333333343</v>
      </c>
      <c r="W94" s="14">
        <f t="shared" si="62"/>
        <v>-74.375000000000014</v>
      </c>
      <c r="X94" s="14">
        <f t="shared" si="62"/>
        <v>-70.208333333333343</v>
      </c>
      <c r="Y94" s="14">
        <f t="shared" si="62"/>
        <v>-66.25</v>
      </c>
      <c r="Z94" s="14">
        <f t="shared" si="62"/>
        <v>-62.500000000000007</v>
      </c>
      <c r="AA94" s="14">
        <f t="shared" si="62"/>
        <v>-58.875000000000007</v>
      </c>
      <c r="AB94" s="14">
        <f t="shared" si="62"/>
        <v>-45.833333333333336</v>
      </c>
      <c r="AC94" s="14">
        <f t="shared" si="62"/>
        <v>-42.875</v>
      </c>
      <c r="AD94" s="14">
        <f t="shared" si="62"/>
        <v>-40.025000000000006</v>
      </c>
      <c r="AE94" s="14">
        <f t="shared" si="62"/>
        <v>-37.283333333333339</v>
      </c>
      <c r="AF94" s="14">
        <f t="shared" si="62"/>
        <v>-34.637500000000003</v>
      </c>
      <c r="AG94" s="14">
        <f t="shared" si="62"/>
        <v>-32.145833333333336</v>
      </c>
      <c r="AH94" s="14">
        <f t="shared" si="62"/>
        <v>-32.487500000000004</v>
      </c>
      <c r="AI94" s="14">
        <f t="shared" si="62"/>
        <v>-32.829166666666666</v>
      </c>
      <c r="AJ94" s="14">
        <f t="shared" si="62"/>
        <v>-33.179166666666667</v>
      </c>
      <c r="AK94" s="14">
        <f t="shared" si="62"/>
        <v>-34.662500000000009</v>
      </c>
      <c r="AL94" s="14">
        <f t="shared" si="62"/>
        <v>-35.0625</v>
      </c>
      <c r="AM94" s="14">
        <f t="shared" si="62"/>
        <v>-35.475000000000001</v>
      </c>
      <c r="AN94" s="14">
        <f t="shared" si="62"/>
        <v>-35.908333333333339</v>
      </c>
      <c r="AO94" s="14">
        <f t="shared" si="62"/>
        <v>-36.358333333333341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98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1</v>
      </c>
      <c r="D95" s="5">
        <f t="shared" si="34"/>
        <v>0</v>
      </c>
      <c r="E95" s="6" t="str">
        <f t="shared" si="28"/>
        <v>H (Ge)</v>
      </c>
      <c r="F95" s="14">
        <f t="shared" ref="F95" si="63">F19*$C$78</f>
        <v>-74.25</v>
      </c>
      <c r="G95" s="14">
        <f t="shared" ref="G95:BR95" si="64">G19*$C$78</f>
        <v>-71.625000000000014</v>
      </c>
      <c r="H95" s="14">
        <f t="shared" si="64"/>
        <v>-69.333333333333343</v>
      </c>
      <c r="I95" s="14">
        <f t="shared" si="64"/>
        <v>-67.291666666666671</v>
      </c>
      <c r="J95" s="14">
        <f t="shared" si="64"/>
        <v>-62.333333333333343</v>
      </c>
      <c r="K95" s="14">
        <f t="shared" si="64"/>
        <v>-56.041666666666664</v>
      </c>
      <c r="L95" s="14">
        <f t="shared" si="64"/>
        <v>-51.833333333333336</v>
      </c>
      <c r="M95" s="14">
        <f t="shared" si="64"/>
        <v>-46.958333333333336</v>
      </c>
      <c r="N95" s="14">
        <f t="shared" si="64"/>
        <v>-42.583333333333336</v>
      </c>
      <c r="O95" s="14">
        <f t="shared" si="64"/>
        <v>-27.683333333333337</v>
      </c>
      <c r="P95" s="14">
        <f t="shared" si="64"/>
        <v>-24.495833333333334</v>
      </c>
      <c r="Q95" s="14">
        <f t="shared" si="64"/>
        <v>-21.483333333333334</v>
      </c>
      <c r="R95" s="14">
        <f t="shared" si="64"/>
        <v>-18.62916666666667</v>
      </c>
      <c r="S95" s="14">
        <f t="shared" si="64"/>
        <v>-17.312500000000004</v>
      </c>
      <c r="T95" s="14">
        <f t="shared" si="64"/>
        <v>-17.479166666666668</v>
      </c>
      <c r="U95" s="14">
        <f t="shared" si="64"/>
        <v>-17.649999999999999</v>
      </c>
      <c r="V95" s="14">
        <f t="shared" si="64"/>
        <v>-17.816666666666666</v>
      </c>
      <c r="W95" s="14">
        <f t="shared" si="64"/>
        <v>-17.987500000000001</v>
      </c>
      <c r="X95" s="14">
        <f t="shared" si="64"/>
        <v>-18.158333333333331</v>
      </c>
      <c r="Y95" s="14">
        <f t="shared" si="64"/>
        <v>-18.329166666666669</v>
      </c>
      <c r="Z95" s="14">
        <f t="shared" si="64"/>
        <v>-18.500000000000004</v>
      </c>
      <c r="AA95" s="14">
        <f t="shared" si="64"/>
        <v>-18.670833333333334</v>
      </c>
      <c r="AB95" s="14">
        <f t="shared" si="64"/>
        <v>-19.345833333333335</v>
      </c>
      <c r="AC95" s="14">
        <f t="shared" si="64"/>
        <v>-19.512499999999999</v>
      </c>
      <c r="AD95" s="14">
        <f t="shared" si="64"/>
        <v>-19.675000000000004</v>
      </c>
      <c r="AE95" s="14">
        <f t="shared" si="64"/>
        <v>-19.841666666666665</v>
      </c>
      <c r="AF95" s="14">
        <f t="shared" si="64"/>
        <v>-20.00416666666667</v>
      </c>
      <c r="AG95" s="14">
        <f t="shared" si="64"/>
        <v>-20.166666666666668</v>
      </c>
      <c r="AH95" s="14">
        <f t="shared" si="64"/>
        <v>-20.325000000000003</v>
      </c>
      <c r="AI95" s="14">
        <f t="shared" si="64"/>
        <v>-20.487500000000001</v>
      </c>
      <c r="AJ95" s="14">
        <f t="shared" si="64"/>
        <v>-20.645833333333336</v>
      </c>
      <c r="AK95" s="14">
        <f t="shared" si="64"/>
        <v>-21.266666666666669</v>
      </c>
      <c r="AL95" s="14">
        <f t="shared" si="64"/>
        <v>-21.420833333333334</v>
      </c>
      <c r="AM95" s="14">
        <f t="shared" si="64"/>
        <v>-21.570833333333333</v>
      </c>
      <c r="AN95" s="14">
        <f t="shared" si="64"/>
        <v>-21.720833333333335</v>
      </c>
      <c r="AO95" s="14">
        <f t="shared" si="64"/>
        <v>-21.870833333333334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98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1</v>
      </c>
      <c r="C96" s="5">
        <f t="shared" si="34"/>
        <v>0</v>
      </c>
      <c r="D96" s="5">
        <f t="shared" si="34"/>
        <v>0</v>
      </c>
      <c r="E96" s="6" t="str">
        <f t="shared" si="28"/>
        <v>H (Se)</v>
      </c>
      <c r="F96" s="14">
        <f t="shared" ref="F96" si="65">F20*$C$78</f>
        <v>-95.708333333333329</v>
      </c>
      <c r="G96" s="14">
        <f t="shared" ref="G96:BR96" si="66">G20*$C$78</f>
        <v>-91.041666666666686</v>
      </c>
      <c r="H96" s="14">
        <f t="shared" si="66"/>
        <v>-86.875000000000014</v>
      </c>
      <c r="I96" s="14">
        <f t="shared" si="66"/>
        <v>-83.208333333333329</v>
      </c>
      <c r="J96" s="14">
        <f t="shared" si="66"/>
        <v>-81.5</v>
      </c>
      <c r="K96" s="14">
        <f t="shared" si="66"/>
        <v>-84.791666666666686</v>
      </c>
      <c r="L96" s="14">
        <f t="shared" si="66"/>
        <v>-83.5</v>
      </c>
      <c r="M96" s="14">
        <f t="shared" si="66"/>
        <v>-84.500000000000014</v>
      </c>
      <c r="N96" s="14">
        <f t="shared" si="66"/>
        <v>-85.541666666666671</v>
      </c>
      <c r="O96" s="14">
        <f t="shared" si="66"/>
        <v>-89.708333333333343</v>
      </c>
      <c r="P96" s="14">
        <f t="shared" si="66"/>
        <v>-90.750000000000014</v>
      </c>
      <c r="Q96" s="14">
        <f t="shared" si="66"/>
        <v>-91.75</v>
      </c>
      <c r="R96" s="14">
        <f t="shared" si="66"/>
        <v>-92.791666666666671</v>
      </c>
      <c r="S96" s="14">
        <f t="shared" si="66"/>
        <v>-93.833333333333343</v>
      </c>
      <c r="T96" s="14">
        <f t="shared" si="66"/>
        <v>-94.833333333333343</v>
      </c>
      <c r="U96" s="14">
        <f t="shared" si="66"/>
        <v>-95.833333333333343</v>
      </c>
      <c r="V96" s="14">
        <f t="shared" si="66"/>
        <v>-96.833333333333329</v>
      </c>
      <c r="W96" s="14">
        <f t="shared" si="66"/>
        <v>-97.833333333333343</v>
      </c>
      <c r="X96" s="14">
        <f t="shared" si="66"/>
        <v>-98.833333333333329</v>
      </c>
      <c r="Y96" s="14">
        <f t="shared" si="66"/>
        <v>-99.791666666666671</v>
      </c>
      <c r="Z96" s="14">
        <f t="shared" si="66"/>
        <v>-100.75</v>
      </c>
      <c r="AA96" s="14">
        <f t="shared" si="66"/>
        <v>-101.70833333333334</v>
      </c>
      <c r="AB96" s="14">
        <f t="shared" si="66"/>
        <v>-105.45833333333333</v>
      </c>
      <c r="AC96" s="14">
        <f t="shared" si="66"/>
        <v>-106.37500000000001</v>
      </c>
      <c r="AD96" s="14">
        <f t="shared" si="66"/>
        <v>-107.29166666666667</v>
      </c>
      <c r="AE96" s="14">
        <f t="shared" si="66"/>
        <v>-108.20833333333334</v>
      </c>
      <c r="AF96" s="14">
        <f t="shared" si="66"/>
        <v>-109.08333333333334</v>
      </c>
      <c r="AG96" s="14">
        <f t="shared" si="66"/>
        <v>-109.95833333333334</v>
      </c>
      <c r="AH96" s="14">
        <f t="shared" si="66"/>
        <v>-110.83333333333334</v>
      </c>
      <c r="AI96" s="14">
        <f t="shared" si="66"/>
        <v>-111.70833333333334</v>
      </c>
      <c r="AJ96" s="14">
        <f t="shared" si="66"/>
        <v>-112.58333333333334</v>
      </c>
      <c r="AK96" s="14">
        <f t="shared" si="66"/>
        <v>-115.95833333333333</v>
      </c>
      <c r="AL96" s="14">
        <f t="shared" si="66"/>
        <v>-116.79166666666669</v>
      </c>
      <c r="AM96" s="14">
        <f t="shared" si="66"/>
        <v>-117.62500000000001</v>
      </c>
      <c r="AN96" s="14">
        <f t="shared" si="66"/>
        <v>-118.41666666666669</v>
      </c>
      <c r="AO96" s="14">
        <f t="shared" si="66"/>
        <v>-119.25000000000001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98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0</v>
      </c>
      <c r="K97" s="14">
        <f t="shared" si="69"/>
        <v>0</v>
      </c>
      <c r="L97" s="14">
        <f t="shared" si="69"/>
        <v>0</v>
      </c>
      <c r="M97" s="14">
        <f t="shared" si="69"/>
        <v>0</v>
      </c>
      <c r="N97" s="14">
        <f t="shared" si="69"/>
        <v>0</v>
      </c>
      <c r="O97" s="14">
        <f t="shared" si="69"/>
        <v>0</v>
      </c>
      <c r="P97" s="14">
        <f t="shared" si="69"/>
        <v>0</v>
      </c>
      <c r="Q97" s="14">
        <f t="shared" si="69"/>
        <v>0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98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98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98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98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98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98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98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98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98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98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98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98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8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thickBot="1" x14ac:dyDescent="0.45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customHeight="1" outlineLevel="1" thickTop="1" thickBot="1" x14ac:dyDescent="0.4">
      <c r="A113" s="166"/>
      <c r="B113" s="166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289.7</v>
      </c>
      <c r="H113" s="4">
        <f t="shared" si="92"/>
        <v>306.2</v>
      </c>
      <c r="I113" s="4">
        <f t="shared" si="92"/>
        <v>322.7</v>
      </c>
      <c r="J113" s="4">
        <f t="shared" si="92"/>
        <v>339.2</v>
      </c>
      <c r="K113" s="4">
        <f t="shared" si="92"/>
        <v>355.7</v>
      </c>
      <c r="L113" s="4">
        <f t="shared" si="92"/>
        <v>372.3</v>
      </c>
      <c r="M113" s="4">
        <f t="shared" si="92"/>
        <v>388.8</v>
      </c>
      <c r="N113" s="4">
        <f t="shared" si="92"/>
        <v>405.3</v>
      </c>
      <c r="O113" s="4">
        <f t="shared" si="92"/>
        <v>471.4</v>
      </c>
      <c r="P113" s="4">
        <f t="shared" si="92"/>
        <v>487.9</v>
      </c>
      <c r="Q113" s="4">
        <f t="shared" si="92"/>
        <v>504.4</v>
      </c>
      <c r="R113" s="4">
        <f t="shared" si="92"/>
        <v>520.9</v>
      </c>
      <c r="S113" s="4">
        <f t="shared" si="92"/>
        <v>537.5</v>
      </c>
      <c r="T113" s="4">
        <f t="shared" si="92"/>
        <v>554</v>
      </c>
      <c r="U113" s="4">
        <f t="shared" si="92"/>
        <v>570.5</v>
      </c>
      <c r="V113" s="4">
        <f t="shared" si="92"/>
        <v>587</v>
      </c>
      <c r="W113" s="4">
        <f t="shared" si="92"/>
        <v>603.5</v>
      </c>
      <c r="X113" s="4">
        <f t="shared" si="92"/>
        <v>620.1</v>
      </c>
      <c r="Y113" s="4">
        <f t="shared" si="92"/>
        <v>636.6</v>
      </c>
      <c r="Z113" s="4">
        <f t="shared" si="92"/>
        <v>653.1</v>
      </c>
      <c r="AA113" s="4">
        <f t="shared" si="92"/>
        <v>669.6</v>
      </c>
      <c r="AB113" s="4">
        <f t="shared" si="92"/>
        <v>735.7</v>
      </c>
      <c r="AC113" s="4">
        <f t="shared" si="92"/>
        <v>752.2</v>
      </c>
      <c r="AD113" s="4">
        <f t="shared" si="92"/>
        <v>768.7</v>
      </c>
      <c r="AE113" s="4">
        <f t="shared" si="92"/>
        <v>785.2</v>
      </c>
      <c r="AF113" s="4">
        <f t="shared" si="92"/>
        <v>801.8</v>
      </c>
      <c r="AG113" s="4">
        <f t="shared" si="92"/>
        <v>818.3</v>
      </c>
      <c r="AH113" s="4">
        <f t="shared" si="92"/>
        <v>834.8</v>
      </c>
      <c r="AI113" s="4">
        <f t="shared" si="92"/>
        <v>851.3</v>
      </c>
      <c r="AJ113" s="4">
        <f t="shared" si="92"/>
        <v>867.8</v>
      </c>
      <c r="AK113" s="4">
        <f t="shared" si="92"/>
        <v>933.9</v>
      </c>
      <c r="AL113" s="4">
        <f t="shared" si="92"/>
        <v>950.4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8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6">
        <f t="shared" ref="F114:AL114" ca="1" si="93">F$113*$B$2*SUMPRODUCT(F$90:F$91,F$56:F$57)/1000</f>
        <v>-3.8011068386670371E-30</v>
      </c>
      <c r="G114" s="46">
        <f t="shared" ca="1" si="93"/>
        <v>-5.3972782438100013E-28</v>
      </c>
      <c r="H114" s="46">
        <f t="shared" ca="1" si="93"/>
        <v>0</v>
      </c>
      <c r="I114" s="46">
        <f t="shared" ca="1" si="93"/>
        <v>0</v>
      </c>
      <c r="J114" s="46">
        <f t="shared" ca="1" si="93"/>
        <v>0</v>
      </c>
      <c r="K114" s="46">
        <f t="shared" ca="1" si="93"/>
        <v>0</v>
      </c>
      <c r="L114" s="46">
        <f t="shared" ca="1" si="93"/>
        <v>0</v>
      </c>
      <c r="M114" s="46">
        <f t="shared" ca="1" si="93"/>
        <v>0</v>
      </c>
      <c r="N114" s="46">
        <f t="shared" ca="1" si="93"/>
        <v>-8.5692238820310942E-24</v>
      </c>
      <c r="O114" s="46">
        <f t="shared" ca="1" si="93"/>
        <v>-4.6475851531026357E-10</v>
      </c>
      <c r="P114" s="46">
        <f t="shared" ca="1" si="93"/>
        <v>-3.5319082444089278E-12</v>
      </c>
      <c r="Q114" s="46">
        <f t="shared" ca="1" si="93"/>
        <v>-1.1612759241962298E-16</v>
      </c>
      <c r="R114" s="46">
        <f t="shared" ca="1" si="93"/>
        <v>0</v>
      </c>
      <c r="S114" s="46">
        <f t="shared" ca="1" si="93"/>
        <v>0</v>
      </c>
      <c r="T114" s="46">
        <f t="shared" ca="1" si="93"/>
        <v>-7.0446192303017236E-19</v>
      </c>
      <c r="U114" s="46">
        <f t="shared" ca="1" si="93"/>
        <v>-1.2216704164419565E-30</v>
      </c>
      <c r="V114" s="46">
        <f t="shared" ca="1" si="93"/>
        <v>0</v>
      </c>
      <c r="W114" s="46">
        <f t="shared" ca="1" si="93"/>
        <v>0</v>
      </c>
      <c r="X114" s="46">
        <f t="shared" ca="1" si="93"/>
        <v>-7.1572930014999697E-30</v>
      </c>
      <c r="Y114" s="46">
        <f t="shared" ca="1" si="93"/>
        <v>-1.0989848828417461E-17</v>
      </c>
      <c r="Z114" s="46">
        <f t="shared" ca="1" si="93"/>
        <v>-1.2994794292347001E-11</v>
      </c>
      <c r="AA114" s="46">
        <f t="shared" ca="1" si="93"/>
        <v>-4.7507781040972121E-11</v>
      </c>
      <c r="AB114" s="46">
        <f t="shared" ca="1" si="93"/>
        <v>-1.4811985609555725E-9</v>
      </c>
      <c r="AC114" s="46">
        <f t="shared" ca="1" si="93"/>
        <v>-7.3958122097216744E-9</v>
      </c>
      <c r="AD114" s="46">
        <f t="shared" ca="1" si="93"/>
        <v>-3.8184677506286112E-8</v>
      </c>
      <c r="AE114" s="46">
        <f t="shared" ca="1" si="93"/>
        <v>-3.2259609974098027E-7</v>
      </c>
      <c r="AF114" s="46">
        <f t="shared" ca="1" si="93"/>
        <v>-5.6043983379923976E-6</v>
      </c>
      <c r="AG114" s="46">
        <f t="shared" ca="1" si="93"/>
        <v>-17.139820058874978</v>
      </c>
      <c r="AH114" s="46">
        <f t="shared" ca="1" si="93"/>
        <v>-18.043178406043666</v>
      </c>
      <c r="AI114" s="46">
        <f t="shared" ca="1" si="93"/>
        <v>-18.592432613259973</v>
      </c>
      <c r="AJ114" s="46">
        <f t="shared" ca="1" si="93"/>
        <v>-19.154177599819963</v>
      </c>
      <c r="AK114" s="46">
        <f t="shared" ca="1" si="93"/>
        <v>-21.533106951133941</v>
      </c>
      <c r="AL114" s="46">
        <f t="shared" ca="1" si="93"/>
        <v>-22.166228864981417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8"/>
    </row>
    <row r="115" spans="1:71" ht="21" customHeight="1" outlineLevel="1" thickBot="1" x14ac:dyDescent="0.4">
      <c r="C115" s="23">
        <f xml:space="preserve"> COUNTIF(F113:AL113,"&lt;&gt;"&amp;0)</f>
        <v>33</v>
      </c>
      <c r="E115" s="17" t="s">
        <v>13</v>
      </c>
      <c r="F115" s="14">
        <f t="shared" ref="F115:AL115" ca="1" si="94">F$113*$B$2*SUMPRODUCT(F$87:F$88,F$53:F$54)/1000</f>
        <v>-46.310721530250007</v>
      </c>
      <c r="G115" s="14">
        <f t="shared" ca="1" si="94"/>
        <v>-47.018031888000003</v>
      </c>
      <c r="H115" s="14">
        <f t="shared" ca="1" si="94"/>
        <v>-47.722893625499999</v>
      </c>
      <c r="I115" s="14">
        <f t="shared" ca="1" si="94"/>
        <v>-48.456590048999999</v>
      </c>
      <c r="J115" s="14">
        <f t="shared" ca="1" si="94"/>
        <v>-96.897625819183986</v>
      </c>
      <c r="K115" s="14">
        <f t="shared" ca="1" si="94"/>
        <v>-49.981203284999999</v>
      </c>
      <c r="L115" s="14">
        <f t="shared" ca="1" si="94"/>
        <v>-94.073294244552017</v>
      </c>
      <c r="M115" s="14">
        <f t="shared" ca="1" si="94"/>
        <v>-101.99097828000001</v>
      </c>
      <c r="N115" s="14">
        <f t="shared" ca="1" si="94"/>
        <v>-103.62340563750001</v>
      </c>
      <c r="O115" s="14">
        <f t="shared" ca="1" si="94"/>
        <v>-110.4267336222</v>
      </c>
      <c r="P115" s="14">
        <f t="shared" ca="1" si="94"/>
        <v>-112.20273160844999</v>
      </c>
      <c r="Q115" s="14">
        <f t="shared" ca="1" si="94"/>
        <v>-113.9716273488</v>
      </c>
      <c r="R115" s="14">
        <f t="shared" ca="1" si="94"/>
        <v>-115.81588738004999</v>
      </c>
      <c r="S115" s="14">
        <f t="shared" ca="1" si="94"/>
        <v>-63.753446207128924</v>
      </c>
      <c r="T115" s="14">
        <f t="shared" ca="1" si="94"/>
        <v>-26.229530808837566</v>
      </c>
      <c r="U115" s="14">
        <f t="shared" ca="1" si="94"/>
        <v>-12.997238248508941</v>
      </c>
      <c r="V115" s="14">
        <f t="shared" ca="1" si="94"/>
        <v>-7.0073962844324242</v>
      </c>
      <c r="W115" s="14">
        <f t="shared" ca="1" si="94"/>
        <v>-3.9709901180374461</v>
      </c>
      <c r="X115" s="14">
        <f t="shared" ca="1" si="94"/>
        <v>-2.3298745268346792</v>
      </c>
      <c r="Y115" s="14">
        <f t="shared" ca="1" si="94"/>
        <v>-1.4034197395102828</v>
      </c>
      <c r="Z115" s="14">
        <f t="shared" ca="1" si="94"/>
        <v>-0.86441628915792179</v>
      </c>
      <c r="AA115" s="14">
        <f t="shared" ca="1" si="94"/>
        <v>-0.54293383640926762</v>
      </c>
      <c r="AB115" s="14">
        <f t="shared" ca="1" si="94"/>
        <v>-9.9145938338530831E-2</v>
      </c>
      <c r="AC115" s="14">
        <f t="shared" ca="1" si="94"/>
        <v>-6.7061016814842472E-2</v>
      </c>
      <c r="AD115" s="14">
        <f t="shared" ca="1" si="94"/>
        <v>-4.5900865837077129E-2</v>
      </c>
      <c r="AE115" s="14">
        <f t="shared" ca="1" si="94"/>
        <v>-3.1773302626007846E-2</v>
      </c>
      <c r="AF115" s="14">
        <f t="shared" ca="1" si="94"/>
        <v>-2.2230557476637224E-2</v>
      </c>
      <c r="AG115" s="14">
        <f t="shared" ca="1" si="94"/>
        <v>-1.5736538668880456E-2</v>
      </c>
      <c r="AH115" s="14">
        <f t="shared" ca="1" si="94"/>
        <v>-1.1231426203306616E-2</v>
      </c>
      <c r="AI115" s="14">
        <f t="shared" ca="1" si="94"/>
        <v>-8.0910438235759722E-3</v>
      </c>
      <c r="AJ115" s="14">
        <f t="shared" ca="1" si="94"/>
        <v>-5.8804343387468209E-3</v>
      </c>
      <c r="AK115" s="14">
        <f t="shared" ca="1" si="94"/>
        <v>-1.7787281587789111E-3</v>
      </c>
      <c r="AL115" s="14">
        <f t="shared" ca="1" si="94"/>
        <v>-1.34393555331585E-3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8"/>
    </row>
    <row r="116" spans="1:71" ht="21" customHeight="1" outlineLevel="1" thickBot="1" x14ac:dyDescent="0.4">
      <c r="E116" s="17" t="s">
        <v>14</v>
      </c>
      <c r="F116" s="14">
        <f t="shared" ref="F116:AL116" ca="1" si="95">F$113*$B$2*SUMPRODUCT(F$87:F$89,F$53:F$55)/1000</f>
        <v>-82.433614151500024</v>
      </c>
      <c r="G116" s="14">
        <f t="shared" ca="1" si="95"/>
        <v>-85.316531222999998</v>
      </c>
      <c r="H116" s="14">
        <f t="shared" ca="1" si="95"/>
        <v>-88.202702035499996</v>
      </c>
      <c r="I116" s="14">
        <f t="shared" ca="1" si="95"/>
        <v>-91.140066610250017</v>
      </c>
      <c r="J116" s="14">
        <f t="shared" ca="1" si="95"/>
        <v>-142.53913125918402</v>
      </c>
      <c r="K116" s="14">
        <f t="shared" ca="1" si="95"/>
        <v>-97.103521174999997</v>
      </c>
      <c r="L116" s="14">
        <f t="shared" ca="1" si="95"/>
        <v>-144.16861404205204</v>
      </c>
      <c r="M116" s="14">
        <f t="shared" ca="1" si="95"/>
        <v>-154.46811132000002</v>
      </c>
      <c r="N116" s="14">
        <f t="shared" ca="1" si="95"/>
        <v>-158.41182417375003</v>
      </c>
      <c r="O116" s="14">
        <f t="shared" ca="1" si="95"/>
        <v>-174.54248990470001</v>
      </c>
      <c r="P116" s="14">
        <f t="shared" ca="1" si="95"/>
        <v>-178.66409148595</v>
      </c>
      <c r="Q116" s="14">
        <f t="shared" ca="1" si="95"/>
        <v>-182.78545028380003</v>
      </c>
      <c r="R116" s="14">
        <f t="shared" ca="1" si="95"/>
        <v>-187.0251246938</v>
      </c>
      <c r="S116" s="14">
        <f t="shared" ca="1" si="95"/>
        <v>-136.26368105087894</v>
      </c>
      <c r="T116" s="14">
        <f t="shared" ca="1" si="95"/>
        <v>-100.04441463383759</v>
      </c>
      <c r="U116" s="14">
        <f t="shared" ca="1" si="95"/>
        <v>-88.694351654758961</v>
      </c>
      <c r="V116" s="14">
        <f t="shared" ca="1" si="95"/>
        <v>-84.853149709432444</v>
      </c>
      <c r="W116" s="14">
        <f t="shared" ca="1" si="95"/>
        <v>-84.004912080537451</v>
      </c>
      <c r="X116" s="14">
        <f t="shared" ca="1" si="95"/>
        <v>-84.651157011834712</v>
      </c>
      <c r="Y116" s="14">
        <f t="shared" ca="1" si="95"/>
        <v>-86.047482517010323</v>
      </c>
      <c r="Z116" s="14">
        <f t="shared" ca="1" si="95"/>
        <v>-87.838118821657943</v>
      </c>
      <c r="AA116" s="14">
        <f t="shared" ca="1" si="95"/>
        <v>-89.85313558640928</v>
      </c>
      <c r="AB116" s="14">
        <f t="shared" ca="1" si="95"/>
        <v>-98.888334985838554</v>
      </c>
      <c r="AC116" s="14">
        <f t="shared" ca="1" si="95"/>
        <v>-101.28032868181488</v>
      </c>
      <c r="AD116" s="14">
        <f t="shared" ca="1" si="95"/>
        <v>-103.6391317970871</v>
      </c>
      <c r="AE116" s="14">
        <f t="shared" ca="1" si="95"/>
        <v>-106.01182696262605</v>
      </c>
      <c r="AF116" s="14">
        <f t="shared" ca="1" si="95"/>
        <v>-108.40948439997666</v>
      </c>
      <c r="AG116" s="14">
        <f t="shared" ca="1" si="95"/>
        <v>-110.86025078241893</v>
      </c>
      <c r="AH116" s="14">
        <f t="shared" ca="1" si="95"/>
        <v>-113.26431081620331</v>
      </c>
      <c r="AI116" s="14">
        <f t="shared" ca="1" si="95"/>
        <v>-115.6765950425736</v>
      </c>
      <c r="AJ116" s="14">
        <f t="shared" ca="1" si="95"/>
        <v>-118.09666850433878</v>
      </c>
      <c r="AK116" s="14">
        <f t="shared" ca="1" si="95"/>
        <v>-127.86398891815885</v>
      </c>
      <c r="AL116" s="14">
        <f t="shared" ca="1" si="95"/>
        <v>-130.32015629555332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8"/>
    </row>
    <row r="117" spans="1:71" ht="21" customHeight="1" outlineLevel="1" thickBot="1" x14ac:dyDescent="0.4">
      <c r="E117" s="17" t="s">
        <v>32</v>
      </c>
      <c r="F117" s="14">
        <f ca="1">F115+F114</f>
        <v>-46.310721530250007</v>
      </c>
      <c r="G117" s="14">
        <f t="shared" ref="G117:AL117" ca="1" si="96">G115+G114</f>
        <v>-47.018031888000003</v>
      </c>
      <c r="H117" s="14">
        <f t="shared" ca="1" si="96"/>
        <v>-47.722893625499999</v>
      </c>
      <c r="I117" s="14">
        <f t="shared" ca="1" si="96"/>
        <v>-48.456590048999999</v>
      </c>
      <c r="J117" s="14">
        <f t="shared" ca="1" si="96"/>
        <v>-96.897625819183986</v>
      </c>
      <c r="K117" s="14">
        <f t="shared" ca="1" si="96"/>
        <v>-49.981203284999999</v>
      </c>
      <c r="L117" s="14">
        <f t="shared" ca="1" si="96"/>
        <v>-94.073294244552017</v>
      </c>
      <c r="M117" s="14">
        <f t="shared" ca="1" si="96"/>
        <v>-101.99097828000001</v>
      </c>
      <c r="N117" s="14">
        <f t="shared" ca="1" si="96"/>
        <v>-103.62340563750001</v>
      </c>
      <c r="O117" s="14">
        <f t="shared" ca="1" si="96"/>
        <v>-110.42673362266476</v>
      </c>
      <c r="P117" s="14">
        <f t="shared" ca="1" si="96"/>
        <v>-112.20273160845353</v>
      </c>
      <c r="Q117" s="14">
        <f t="shared" ca="1" si="96"/>
        <v>-113.9716273488</v>
      </c>
      <c r="R117" s="14">
        <f t="shared" ca="1" si="96"/>
        <v>-115.81588738004999</v>
      </c>
      <c r="S117" s="14">
        <f t="shared" ca="1" si="96"/>
        <v>-63.753446207128924</v>
      </c>
      <c r="T117" s="14">
        <f t="shared" ca="1" si="96"/>
        <v>-26.229530808837566</v>
      </c>
      <c r="U117" s="14">
        <f t="shared" ca="1" si="96"/>
        <v>-12.997238248508941</v>
      </c>
      <c r="V117" s="14">
        <f t="shared" ca="1" si="96"/>
        <v>-7.0073962844324242</v>
      </c>
      <c r="W117" s="14">
        <f t="shared" ca="1" si="96"/>
        <v>-3.9709901180374461</v>
      </c>
      <c r="X117" s="14">
        <f t="shared" ca="1" si="96"/>
        <v>-2.3298745268346792</v>
      </c>
      <c r="Y117" s="14">
        <f t="shared" ca="1" si="96"/>
        <v>-1.4034197395102828</v>
      </c>
      <c r="Z117" s="14">
        <f t="shared" ca="1" si="96"/>
        <v>-0.86441628917091662</v>
      </c>
      <c r="AA117" s="14">
        <f t="shared" ca="1" si="96"/>
        <v>-0.5429338364567754</v>
      </c>
      <c r="AB117" s="14">
        <f t="shared" ca="1" si="96"/>
        <v>-9.9145939819729398E-2</v>
      </c>
      <c r="AC117" s="14">
        <f t="shared" ca="1" si="96"/>
        <v>-6.7061024210654685E-2</v>
      </c>
      <c r="AD117" s="14">
        <f t="shared" ca="1" si="96"/>
        <v>-4.5900904021754632E-2</v>
      </c>
      <c r="AE117" s="14">
        <f t="shared" ca="1" si="96"/>
        <v>-3.1773625222107589E-2</v>
      </c>
      <c r="AF117" s="14">
        <f t="shared" ca="1" si="96"/>
        <v>-2.2236161874975218E-2</v>
      </c>
      <c r="AG117" s="14">
        <f t="shared" ca="1" si="96"/>
        <v>-17.155556597543857</v>
      </c>
      <c r="AH117" s="14">
        <f t="shared" ca="1" si="96"/>
        <v>-18.054409832246971</v>
      </c>
      <c r="AI117" s="14">
        <f t="shared" ca="1" si="96"/>
        <v>-18.600523657083549</v>
      </c>
      <c r="AJ117" s="14">
        <f t="shared" ca="1" si="96"/>
        <v>-19.160058034158709</v>
      </c>
      <c r="AK117" s="14">
        <f t="shared" ca="1" si="96"/>
        <v>-21.534885679292721</v>
      </c>
      <c r="AL117" s="14">
        <f t="shared" ca="1" si="96"/>
        <v>-22.167572800534732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8"/>
    </row>
    <row r="118" spans="1:71" ht="21" customHeight="1" outlineLevel="1" x14ac:dyDescent="0.35">
      <c r="U118" s="47"/>
      <c r="V118" s="47"/>
      <c r="W118" s="47"/>
      <c r="BS118" s="98"/>
    </row>
    <row r="119" spans="1:71" ht="21" customHeight="1" outlineLevel="1" x14ac:dyDescent="0.35">
      <c r="U119" s="47"/>
      <c r="V119" s="47"/>
      <c r="W119" s="47"/>
    </row>
    <row r="120" spans="1:71" ht="21" customHeight="1" outlineLevel="1" x14ac:dyDescent="0.35">
      <c r="U120" s="47"/>
      <c r="V120" s="47"/>
      <c r="W120" s="47"/>
    </row>
    <row r="121" spans="1:71" ht="21" customHeight="1" outlineLevel="1" thickBot="1" x14ac:dyDescent="0.4">
      <c r="U121" s="47"/>
      <c r="V121" s="47"/>
      <c r="W121" s="47"/>
    </row>
    <row r="122" spans="1:71" ht="2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55">
        <f ca="1"/>
        <v>570.5</v>
      </c>
      <c r="V122" s="56">
        <f ca="1"/>
        <v>587</v>
      </c>
      <c r="W122" s="58">
        <f ca="1"/>
        <v>603.5</v>
      </c>
      <c r="X122" s="53">
        <f ca="1"/>
        <v>620.1</v>
      </c>
      <c r="Y122" s="4">
        <f ca="1"/>
        <v>636.6</v>
      </c>
      <c r="Z122" s="4">
        <f ca="1"/>
        <v>653.1</v>
      </c>
      <c r="AA122" s="4">
        <f ca="1"/>
        <v>669.6</v>
      </c>
      <c r="AB122" s="4">
        <f ca="1"/>
        <v>735.7</v>
      </c>
      <c r="AC122" s="4">
        <f ca="1"/>
        <v>752.2</v>
      </c>
      <c r="AD122" s="4">
        <f ca="1"/>
        <v>768.7</v>
      </c>
      <c r="AE122" s="4">
        <f ca="1"/>
        <v>785.2</v>
      </c>
      <c r="AF122" s="4">
        <f ca="1"/>
        <v>801.8</v>
      </c>
      <c r="AG122" s="4">
        <f ca="1"/>
        <v>818.3</v>
      </c>
      <c r="AH122" s="4">
        <f ca="1"/>
        <v>834.8</v>
      </c>
      <c r="AI122" s="4">
        <f ca="1"/>
        <v>851.3</v>
      </c>
      <c r="AJ122" s="4">
        <f ca="1"/>
        <v>867.8</v>
      </c>
      <c r="AK122" s="4">
        <f ca="1"/>
        <v>933.9</v>
      </c>
      <c r="AL122" s="4">
        <f ca="1"/>
        <v>950.4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customHeight="1" outlineLevel="1" thickTop="1" thickBot="1" x14ac:dyDescent="0.4">
      <c r="E123" s="17" t="str">
        <f ca="1"/>
        <v xml:space="preserve">Расвор: </v>
      </c>
      <c r="F123" s="47">
        <f ca="1"/>
        <v>-3.8011068386670371E-30</v>
      </c>
      <c r="G123" s="47">
        <f ca="1"/>
        <v>-5.3972782438100013E-28</v>
      </c>
      <c r="H123" s="47">
        <f ca="1"/>
        <v>0</v>
      </c>
      <c r="I123" s="47">
        <f ca="1"/>
        <v>0</v>
      </c>
      <c r="J123" s="47">
        <f ca="1"/>
        <v>0</v>
      </c>
      <c r="K123" s="47">
        <f ca="1"/>
        <v>0</v>
      </c>
      <c r="L123" s="47">
        <f ca="1"/>
        <v>0</v>
      </c>
      <c r="M123" s="47">
        <f ca="1"/>
        <v>0</v>
      </c>
      <c r="N123" s="47">
        <f ca="1"/>
        <v>-8.5692238820310942E-24</v>
      </c>
      <c r="O123" s="47">
        <f ca="1"/>
        <v>-4.6475851531026357E-10</v>
      </c>
      <c r="P123" s="47">
        <f ca="1"/>
        <v>-3.5319082444089278E-12</v>
      </c>
      <c r="Q123" s="47">
        <f ca="1"/>
        <v>-1.1612759241962298E-16</v>
      </c>
      <c r="R123" s="47">
        <f ca="1"/>
        <v>0</v>
      </c>
      <c r="S123" s="47">
        <f ca="1"/>
        <v>0</v>
      </c>
      <c r="T123" s="47">
        <f ca="1"/>
        <v>-7.0446192303017236E-19</v>
      </c>
      <c r="U123" s="47">
        <f ca="1"/>
        <v>-1.2216704164419565E-30</v>
      </c>
      <c r="V123" s="47">
        <f ca="1"/>
        <v>0</v>
      </c>
      <c r="W123" s="47">
        <f ca="1"/>
        <v>0</v>
      </c>
      <c r="X123" s="47">
        <f ca="1"/>
        <v>-7.1572930014999697E-30</v>
      </c>
      <c r="Y123" s="47">
        <f ca="1"/>
        <v>-1.0989848828417461E-17</v>
      </c>
      <c r="Z123" s="47">
        <f ca="1"/>
        <v>-1.2994794292347001E-11</v>
      </c>
      <c r="AA123" s="47">
        <f ca="1"/>
        <v>-4.7507781040972121E-11</v>
      </c>
      <c r="AB123" s="47">
        <f ca="1"/>
        <v>-1.4811985609555725E-9</v>
      </c>
      <c r="AC123" s="47">
        <f ca="1"/>
        <v>-7.3958122097216744E-9</v>
      </c>
      <c r="AD123" s="47">
        <f ca="1"/>
        <v>-3.8184677506286112E-8</v>
      </c>
      <c r="AE123" s="47">
        <f ca="1"/>
        <v>-3.2259609974098027E-7</v>
      </c>
      <c r="AF123" s="47">
        <f ca="1"/>
        <v>-5.6043983379923976E-6</v>
      </c>
      <c r="AG123" s="47">
        <f ca="1"/>
        <v>-17.139820058874978</v>
      </c>
      <c r="AH123" s="47">
        <f ca="1"/>
        <v>-18.043178406043666</v>
      </c>
      <c r="AI123" s="47">
        <f ca="1"/>
        <v>-18.592432613259973</v>
      </c>
      <c r="AJ123" s="47">
        <f ca="1"/>
        <v>-19.154177599819963</v>
      </c>
      <c r="AK123" s="47">
        <f ca="1"/>
        <v>-21.533106951133941</v>
      </c>
      <c r="AL123" s="47">
        <f ca="1"/>
        <v>-22.166228864981417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7">
        <f ca="1"/>
        <v>-46.310721530250007</v>
      </c>
      <c r="G124" s="47">
        <f ca="1"/>
        <v>-47.018031888000003</v>
      </c>
      <c r="H124" s="47">
        <f ca="1"/>
        <v>-47.722893625499999</v>
      </c>
      <c r="I124" s="47">
        <f ca="1"/>
        <v>-48.456590048999999</v>
      </c>
      <c r="J124" s="47">
        <f ca="1"/>
        <v>-96.897625819183986</v>
      </c>
      <c r="K124" s="47">
        <f ca="1"/>
        <v>-49.981203284999999</v>
      </c>
      <c r="L124" s="47">
        <f ca="1"/>
        <v>-94.073294244552017</v>
      </c>
      <c r="M124" s="47">
        <f ca="1"/>
        <v>-101.99097828000001</v>
      </c>
      <c r="N124" s="47">
        <f ca="1"/>
        <v>-103.62340563750001</v>
      </c>
      <c r="O124" s="47">
        <f ca="1"/>
        <v>-110.4267336222</v>
      </c>
      <c r="P124" s="47">
        <f ca="1"/>
        <v>-112.20273160844999</v>
      </c>
      <c r="Q124" s="47">
        <f ca="1"/>
        <v>-113.9716273488</v>
      </c>
      <c r="R124" s="47">
        <f ca="1"/>
        <v>-115.81588738004999</v>
      </c>
      <c r="S124" s="47">
        <f ca="1"/>
        <v>-63.753446207128924</v>
      </c>
      <c r="T124" s="47">
        <f ca="1"/>
        <v>-26.229530808837566</v>
      </c>
      <c r="U124" s="47">
        <f ca="1"/>
        <v>-12.997238248508941</v>
      </c>
      <c r="V124" s="47">
        <f ca="1"/>
        <v>-7.0073962844324242</v>
      </c>
      <c r="W124" s="47">
        <f ca="1"/>
        <v>-3.9709901180374461</v>
      </c>
      <c r="X124" s="47">
        <f ca="1"/>
        <v>-2.3298745268346792</v>
      </c>
      <c r="Y124" s="47">
        <f ca="1"/>
        <v>-1.4034197395102828</v>
      </c>
      <c r="Z124" s="47">
        <f ca="1"/>
        <v>-0.86441628915792179</v>
      </c>
      <c r="AA124" s="47">
        <f ca="1"/>
        <v>-0.54293383640926762</v>
      </c>
      <c r="AB124" s="47">
        <f ca="1"/>
        <v>-9.9145938338530831E-2</v>
      </c>
      <c r="AC124" s="47">
        <f ca="1"/>
        <v>-6.7061016814842472E-2</v>
      </c>
      <c r="AD124" s="47">
        <f ca="1"/>
        <v>-4.5900865837077129E-2</v>
      </c>
      <c r="AE124" s="47">
        <f ca="1"/>
        <v>-3.1773302626007846E-2</v>
      </c>
      <c r="AF124" s="47">
        <f ca="1"/>
        <v>-2.2230557476637224E-2</v>
      </c>
      <c r="AG124" s="47">
        <f ca="1"/>
        <v>-1.5736538668880456E-2</v>
      </c>
      <c r="AH124" s="47">
        <f ca="1"/>
        <v>-1.1231426203306616E-2</v>
      </c>
      <c r="AI124" s="47">
        <f ca="1"/>
        <v>-8.0910438235759722E-3</v>
      </c>
      <c r="AJ124" s="47">
        <f ca="1"/>
        <v>-5.8804343387468209E-3</v>
      </c>
      <c r="AK124" s="47">
        <f ca="1"/>
        <v>-1.7787281587789111E-3</v>
      </c>
      <c r="AL124" s="47">
        <f ca="1"/>
        <v>-1.34393555331585E-3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customHeight="1" outlineLevel="1" thickBot="1" x14ac:dyDescent="0.4">
      <c r="E125" s="17" t="str">
        <f ca="1"/>
        <v xml:space="preserve">Газовая: </v>
      </c>
      <c r="F125" s="47">
        <f ca="1"/>
        <v>-82.433614151500024</v>
      </c>
      <c r="G125" s="47">
        <f ca="1"/>
        <v>-85.316531222999998</v>
      </c>
      <c r="H125" s="47">
        <f ca="1"/>
        <v>-88.202702035499996</v>
      </c>
      <c r="I125" s="47">
        <f ca="1"/>
        <v>-91.140066610250017</v>
      </c>
      <c r="J125" s="47">
        <f ca="1"/>
        <v>-142.53913125918402</v>
      </c>
      <c r="K125" s="47">
        <f ca="1"/>
        <v>-97.103521174999997</v>
      </c>
      <c r="L125" s="47">
        <f ca="1"/>
        <v>-144.16861404205204</v>
      </c>
      <c r="M125" s="47">
        <f ca="1"/>
        <v>-154.46811132000002</v>
      </c>
      <c r="N125" s="47">
        <f ca="1"/>
        <v>-158.41182417375003</v>
      </c>
      <c r="O125" s="47">
        <f ca="1"/>
        <v>-174.54248990470001</v>
      </c>
      <c r="P125" s="47">
        <f ca="1"/>
        <v>-178.66409148595</v>
      </c>
      <c r="Q125" s="47">
        <f ca="1"/>
        <v>-182.78545028380003</v>
      </c>
      <c r="R125" s="47">
        <f ca="1"/>
        <v>-187.0251246938</v>
      </c>
      <c r="S125" s="47">
        <f ca="1"/>
        <v>-136.26368105087894</v>
      </c>
      <c r="T125" s="47">
        <f ca="1"/>
        <v>-100.04441463383759</v>
      </c>
      <c r="U125" s="47">
        <f ca="1"/>
        <v>-88.694351654758961</v>
      </c>
      <c r="V125" s="47">
        <f ca="1"/>
        <v>-84.853149709432444</v>
      </c>
      <c r="W125" s="47">
        <f ca="1"/>
        <v>-84.004912080537451</v>
      </c>
      <c r="X125" s="47">
        <f ca="1"/>
        <v>-84.651157011834712</v>
      </c>
      <c r="Y125" s="47">
        <f ca="1"/>
        <v>-86.047482517010323</v>
      </c>
      <c r="Z125" s="47">
        <f ca="1"/>
        <v>-87.838118821657943</v>
      </c>
      <c r="AA125" s="47">
        <f ca="1"/>
        <v>-89.85313558640928</v>
      </c>
      <c r="AB125" s="47">
        <f ca="1"/>
        <v>-98.888334985838554</v>
      </c>
      <c r="AC125" s="47">
        <f ca="1"/>
        <v>-101.28032868181488</v>
      </c>
      <c r="AD125" s="47">
        <f ca="1"/>
        <v>-103.6391317970871</v>
      </c>
      <c r="AE125" s="47">
        <f ca="1"/>
        <v>-106.01182696262605</v>
      </c>
      <c r="AF125" s="47">
        <f ca="1"/>
        <v>-108.40948439997666</v>
      </c>
      <c r="AG125" s="47">
        <f ca="1"/>
        <v>-110.86025078241893</v>
      </c>
      <c r="AH125" s="47">
        <f ca="1"/>
        <v>-113.26431081620331</v>
      </c>
      <c r="AI125" s="47">
        <f ca="1"/>
        <v>-115.6765950425736</v>
      </c>
      <c r="AJ125" s="47">
        <f ca="1"/>
        <v>-118.09666850433878</v>
      </c>
      <c r="AK125" s="47">
        <f ca="1"/>
        <v>-127.86398891815885</v>
      </c>
      <c r="AL125" s="47">
        <f ca="1"/>
        <v>-130.32015629555332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customHeight="1" outlineLevel="1" thickBot="1" x14ac:dyDescent="0.4">
      <c r="E126" s="17" t="str">
        <f ca="1"/>
        <v>Раствор + газовая без Ar</v>
      </c>
      <c r="F126" s="47">
        <f ca="1"/>
        <v>-46.310721530250007</v>
      </c>
      <c r="G126" s="47">
        <f ca="1"/>
        <v>-47.018031888000003</v>
      </c>
      <c r="H126" s="47">
        <f ca="1"/>
        <v>-47.722893625499999</v>
      </c>
      <c r="I126" s="47">
        <f ca="1"/>
        <v>-48.456590048999999</v>
      </c>
      <c r="J126" s="47">
        <f ca="1"/>
        <v>-96.897625819183986</v>
      </c>
      <c r="K126" s="47">
        <f ca="1"/>
        <v>-49.981203284999999</v>
      </c>
      <c r="L126" s="47">
        <f ca="1"/>
        <v>-94.073294244552017</v>
      </c>
      <c r="M126" s="47">
        <f ca="1"/>
        <v>-101.99097828000001</v>
      </c>
      <c r="N126" s="47">
        <f ca="1"/>
        <v>-103.62340563750001</v>
      </c>
      <c r="O126" s="47">
        <f ca="1"/>
        <v>-110.42673362266476</v>
      </c>
      <c r="P126" s="47">
        <f ca="1"/>
        <v>-112.20273160845353</v>
      </c>
      <c r="Q126" s="47">
        <f ca="1"/>
        <v>-113.9716273488</v>
      </c>
      <c r="R126" s="47">
        <f ca="1"/>
        <v>-115.81588738004999</v>
      </c>
      <c r="S126" s="47">
        <f ca="1"/>
        <v>-63.753446207128924</v>
      </c>
      <c r="T126" s="47">
        <f ca="1"/>
        <v>-26.229530808837566</v>
      </c>
      <c r="U126" s="47">
        <f ca="1"/>
        <v>-12.997238248508941</v>
      </c>
      <c r="V126" s="47">
        <f ca="1"/>
        <v>-7.0073962844324242</v>
      </c>
      <c r="W126" s="47">
        <f ca="1"/>
        <v>-3.9709901180374461</v>
      </c>
      <c r="X126" s="47">
        <f ca="1"/>
        <v>-2.3298745268346792</v>
      </c>
      <c r="Y126" s="47">
        <f ca="1"/>
        <v>-1.4034197395102828</v>
      </c>
      <c r="Z126" s="47">
        <f ca="1"/>
        <v>-0.86441628917091662</v>
      </c>
      <c r="AA126" s="47">
        <f ca="1"/>
        <v>-0.5429338364567754</v>
      </c>
      <c r="AB126" s="47">
        <f ca="1"/>
        <v>-9.9145939819729398E-2</v>
      </c>
      <c r="AC126" s="47">
        <f ca="1"/>
        <v>-6.7061024210654685E-2</v>
      </c>
      <c r="AD126" s="47">
        <f ca="1"/>
        <v>-4.5900904021754632E-2</v>
      </c>
      <c r="AE126" s="47">
        <f ca="1"/>
        <v>-3.1773625222107589E-2</v>
      </c>
      <c r="AF126" s="47">
        <f ca="1"/>
        <v>-2.2236161874975218E-2</v>
      </c>
      <c r="AG126" s="47">
        <f ca="1"/>
        <v>-17.155556597543857</v>
      </c>
      <c r="AH126" s="47">
        <f ca="1"/>
        <v>-18.054409832246971</v>
      </c>
      <c r="AI126" s="47">
        <f ca="1"/>
        <v>-18.600523657083549</v>
      </c>
      <c r="AJ126" s="47">
        <f ca="1"/>
        <v>-19.160058034158709</v>
      </c>
      <c r="AK126" s="47">
        <f ca="1"/>
        <v>-21.534885679292721</v>
      </c>
      <c r="AL126" s="47">
        <f ca="1"/>
        <v>-22.167572800534732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11" priority="189" operator="equal">
      <formula>0</formula>
    </cfRule>
  </conditionalFormatting>
  <conditionalFormatting sqref="A80:D109">
    <cfRule type="cellIs" dxfId="10" priority="188" operator="equal">
      <formula>0</formula>
    </cfRule>
  </conditionalFormatting>
  <conditionalFormatting sqref="A46:D75">
    <cfRule type="cellIs" dxfId="9" priority="141" operator="equal">
      <formula>0</formula>
    </cfRule>
  </conditionalFormatting>
  <conditionalFormatting sqref="B34:B37">
    <cfRule type="cellIs" dxfId="8" priority="93" operator="equal">
      <formula>1</formula>
    </cfRule>
  </conditionalFormatting>
  <conditionalFormatting sqref="F32:BS32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3">
      <colorScale>
        <cfvo type="min"/>
        <cfvo type="max"/>
        <color rgb="FFFFEF9C"/>
        <color rgb="FF63BE7B"/>
      </colorScale>
    </cfRule>
  </conditionalFormatting>
  <conditionalFormatting sqref="F33:BR3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3E814-2E56-4E36-9111-E8FABC9282BB}">
  <sheetPr codeName="Лист10"/>
  <dimension ref="A1:AO20"/>
  <sheetViews>
    <sheetView topLeftCell="S1" zoomScaleNormal="100" workbookViewId="0">
      <selection sqref="A1:AK20"/>
    </sheetView>
  </sheetViews>
  <sheetFormatPr defaultRowHeight="21" x14ac:dyDescent="0.35"/>
  <cols>
    <col min="1" max="27" width="8.7265625" style="107"/>
    <col min="28" max="28" width="9.453125" style="107" customWidth="1"/>
    <col min="29" max="16384" width="8.7265625" style="107"/>
  </cols>
  <sheetData>
    <row r="1" spans="1:41" x14ac:dyDescent="0.35">
      <c r="A1" s="123" t="s">
        <v>64</v>
      </c>
      <c r="B1" s="124">
        <v>273.10000000000002</v>
      </c>
      <c r="C1" s="125">
        <v>289.7</v>
      </c>
      <c r="D1" s="125">
        <v>306.2</v>
      </c>
      <c r="E1" s="124">
        <v>322.7</v>
      </c>
      <c r="F1" s="125">
        <v>339.2</v>
      </c>
      <c r="G1" s="125">
        <v>355.7</v>
      </c>
      <c r="H1" s="128">
        <v>372.3</v>
      </c>
      <c r="I1" s="125">
        <v>388.8</v>
      </c>
      <c r="J1" s="125">
        <v>405.3</v>
      </c>
      <c r="K1" s="124">
        <v>471.4</v>
      </c>
      <c r="L1" s="125">
        <v>487.9</v>
      </c>
      <c r="M1" s="125">
        <v>504.4</v>
      </c>
      <c r="N1" s="124">
        <v>520.9</v>
      </c>
      <c r="O1" s="125">
        <v>537.5</v>
      </c>
      <c r="P1" s="125">
        <v>554</v>
      </c>
      <c r="Q1" s="128">
        <v>570.5</v>
      </c>
      <c r="R1" s="125">
        <v>587</v>
      </c>
      <c r="S1" s="125">
        <v>603.5</v>
      </c>
      <c r="T1" s="128">
        <v>620.1</v>
      </c>
      <c r="U1" s="125">
        <v>636.6</v>
      </c>
      <c r="V1" s="125">
        <v>653.1</v>
      </c>
      <c r="W1" s="128">
        <v>669.6</v>
      </c>
      <c r="X1" s="125">
        <v>735.7</v>
      </c>
      <c r="Y1" s="125">
        <v>752.2</v>
      </c>
      <c r="Z1" s="128">
        <v>768.7</v>
      </c>
      <c r="AA1" s="125">
        <v>785.2</v>
      </c>
      <c r="AB1" s="125">
        <v>801.8</v>
      </c>
      <c r="AC1" s="128">
        <v>818.3</v>
      </c>
      <c r="AD1" s="125">
        <v>834.8</v>
      </c>
      <c r="AE1" s="125">
        <v>851.3</v>
      </c>
      <c r="AF1" s="128">
        <v>867.8</v>
      </c>
      <c r="AG1" s="125">
        <v>933.9</v>
      </c>
      <c r="AH1" s="125">
        <v>950.4</v>
      </c>
      <c r="AI1" s="130">
        <v>967</v>
      </c>
      <c r="AJ1" s="125">
        <v>983.5</v>
      </c>
      <c r="AK1" s="125">
        <v>1000</v>
      </c>
      <c r="AL1" s="124"/>
      <c r="AM1" s="128"/>
      <c r="AN1" s="128"/>
      <c r="AO1" s="142"/>
    </row>
    <row r="2" spans="1:41" x14ac:dyDescent="0.35">
      <c r="A2" s="127" t="s">
        <v>65</v>
      </c>
      <c r="B2" s="131">
        <v>0.12</v>
      </c>
      <c r="C2" s="132">
        <v>0.12</v>
      </c>
      <c r="D2" s="132">
        <v>0.12</v>
      </c>
      <c r="E2" s="131">
        <v>0.12</v>
      </c>
      <c r="F2" s="132">
        <v>1.1316E-3</v>
      </c>
      <c r="G2" s="132">
        <v>0.12</v>
      </c>
      <c r="H2" s="132">
        <v>1.5442000000000001E-2</v>
      </c>
      <c r="I2" s="132">
        <v>2.1129E-9</v>
      </c>
      <c r="J2" s="132">
        <v>1.6174E-10</v>
      </c>
      <c r="K2" s="131">
        <v>2.6411E-31</v>
      </c>
      <c r="L2" s="132">
        <v>0</v>
      </c>
      <c r="M2" s="132">
        <v>0</v>
      </c>
      <c r="N2" s="131">
        <v>0</v>
      </c>
      <c r="O2" s="132">
        <v>0</v>
      </c>
      <c r="P2" s="132">
        <v>0</v>
      </c>
      <c r="Q2" s="132">
        <v>0</v>
      </c>
      <c r="R2" s="145">
        <v>0</v>
      </c>
      <c r="S2" s="132">
        <v>0</v>
      </c>
      <c r="T2" s="132">
        <v>0</v>
      </c>
      <c r="U2" s="132">
        <v>0</v>
      </c>
      <c r="V2" s="132">
        <v>0</v>
      </c>
      <c r="W2" s="132">
        <v>0</v>
      </c>
      <c r="X2" s="132">
        <v>0</v>
      </c>
      <c r="Y2" s="132">
        <v>0</v>
      </c>
      <c r="Z2" s="132">
        <v>0</v>
      </c>
      <c r="AA2" s="132">
        <v>0</v>
      </c>
      <c r="AB2" s="132">
        <v>0</v>
      </c>
      <c r="AC2" s="132">
        <v>0</v>
      </c>
      <c r="AD2" s="132">
        <v>0</v>
      </c>
      <c r="AE2" s="132">
        <v>0</v>
      </c>
      <c r="AF2" s="132">
        <v>0</v>
      </c>
      <c r="AG2" s="132">
        <v>0</v>
      </c>
      <c r="AH2" s="132">
        <v>0</v>
      </c>
      <c r="AI2" s="145">
        <v>0</v>
      </c>
      <c r="AJ2" s="132">
        <v>0</v>
      </c>
      <c r="AK2" s="145">
        <v>0</v>
      </c>
      <c r="AL2" s="124"/>
      <c r="AM2" s="128"/>
      <c r="AN2" s="128"/>
      <c r="AO2" s="139"/>
    </row>
    <row r="3" spans="1:41" x14ac:dyDescent="0.35">
      <c r="A3" s="123" t="s">
        <v>49</v>
      </c>
      <c r="B3" s="133">
        <v>6.0684999999999994E-17</v>
      </c>
      <c r="C3" s="134">
        <v>3.2796999999999998E-12</v>
      </c>
      <c r="D3" s="134">
        <v>6.9465000000000003E-11</v>
      </c>
      <c r="E3" s="133">
        <v>1.1694E-8</v>
      </c>
      <c r="F3" s="134">
        <v>0.11887</v>
      </c>
      <c r="G3" s="134">
        <v>2.2845E-8</v>
      </c>
      <c r="H3" s="134">
        <v>0.10456</v>
      </c>
      <c r="I3" s="134">
        <v>0.12</v>
      </c>
      <c r="J3" s="134">
        <v>0.12</v>
      </c>
      <c r="K3" s="133">
        <v>0.12</v>
      </c>
      <c r="L3" s="134">
        <v>0.12</v>
      </c>
      <c r="M3" s="134">
        <v>0.12</v>
      </c>
      <c r="N3" s="133">
        <v>0.12</v>
      </c>
      <c r="O3" s="134">
        <v>0.23164999999999999</v>
      </c>
      <c r="P3" s="134">
        <v>0.30930000000000002</v>
      </c>
      <c r="Q3" s="134">
        <v>0.33585999999999999</v>
      </c>
      <c r="R3" s="146">
        <v>0.34748000000000001</v>
      </c>
      <c r="S3" s="134">
        <v>0.39317000000000002</v>
      </c>
      <c r="T3" s="134">
        <v>0.39613999999999999</v>
      </c>
      <c r="U3" s="134">
        <v>0.39776</v>
      </c>
      <c r="V3" s="134">
        <v>0.39867000000000002</v>
      </c>
      <c r="W3" s="134">
        <v>0.39918999999999999</v>
      </c>
      <c r="X3" s="134">
        <v>0.39987</v>
      </c>
      <c r="Y3" s="134">
        <v>0.39990999999999999</v>
      </c>
      <c r="Z3" s="134">
        <v>0.39994000000000002</v>
      </c>
      <c r="AA3" s="134">
        <v>0.39995999999999998</v>
      </c>
      <c r="AB3" s="134">
        <v>0.39996999999999999</v>
      </c>
      <c r="AC3" s="134">
        <v>0.47832000000000002</v>
      </c>
      <c r="AD3" s="134">
        <v>0.47998000000000002</v>
      </c>
      <c r="AE3" s="134">
        <v>0.47999000000000003</v>
      </c>
      <c r="AF3" s="134">
        <v>0.47999000000000003</v>
      </c>
      <c r="AG3" s="134">
        <v>0.48</v>
      </c>
      <c r="AH3" s="134">
        <v>0.48</v>
      </c>
      <c r="AI3" s="146">
        <v>0.48</v>
      </c>
      <c r="AJ3" s="134">
        <v>0.48</v>
      </c>
      <c r="AK3" s="146">
        <v>0.48</v>
      </c>
      <c r="AL3" s="124"/>
      <c r="AM3" s="128"/>
      <c r="AN3" s="128"/>
      <c r="AO3" s="141"/>
    </row>
    <row r="4" spans="1:41" x14ac:dyDescent="0.35">
      <c r="A4" s="123" t="s">
        <v>50</v>
      </c>
      <c r="B4" s="133">
        <v>0</v>
      </c>
      <c r="C4" s="134">
        <v>0</v>
      </c>
      <c r="D4" s="134">
        <v>0</v>
      </c>
      <c r="E4" s="133">
        <v>0</v>
      </c>
      <c r="F4" s="134">
        <v>0</v>
      </c>
      <c r="G4" s="134">
        <v>0</v>
      </c>
      <c r="H4" s="134">
        <v>0</v>
      </c>
      <c r="I4" s="134">
        <v>0</v>
      </c>
      <c r="J4" s="134">
        <v>0</v>
      </c>
      <c r="K4" s="134">
        <v>4.4198999999999998E-12</v>
      </c>
      <c r="L4" s="134">
        <v>8.1768000000000001E-11</v>
      </c>
      <c r="M4" s="134">
        <v>2.5585999999999998E-9</v>
      </c>
      <c r="N4" s="133">
        <v>8.1475000000000007E-8</v>
      </c>
      <c r="O4" s="134">
        <v>0.11165</v>
      </c>
      <c r="P4" s="134">
        <v>0.1893</v>
      </c>
      <c r="Q4" s="134">
        <v>0.21586</v>
      </c>
      <c r="R4" s="146">
        <v>0.22747999999999999</v>
      </c>
      <c r="S4" s="134">
        <v>0.23316999999999999</v>
      </c>
      <c r="T4" s="134">
        <v>0.23613999999999999</v>
      </c>
      <c r="U4" s="134">
        <v>0.23776</v>
      </c>
      <c r="V4" s="134">
        <v>0.23866999999999999</v>
      </c>
      <c r="W4" s="134">
        <v>0.23919000000000001</v>
      </c>
      <c r="X4" s="134">
        <v>0.23987</v>
      </c>
      <c r="Y4" s="134">
        <v>0.23991000000000001</v>
      </c>
      <c r="Z4" s="134">
        <v>0.23993999999999999</v>
      </c>
      <c r="AA4" s="134">
        <v>0.23996000000000001</v>
      </c>
      <c r="AB4" s="134">
        <v>0.23996999999999999</v>
      </c>
      <c r="AC4" s="134">
        <v>0.22373000000000001</v>
      </c>
      <c r="AD4" s="134">
        <v>0.22106999999999999</v>
      </c>
      <c r="AE4" s="134">
        <v>0.21848000000000001</v>
      </c>
      <c r="AF4" s="134">
        <v>0.21556</v>
      </c>
      <c r="AG4" s="134">
        <v>0.19954</v>
      </c>
      <c r="AH4" s="134">
        <v>0.19405</v>
      </c>
      <c r="AI4" s="146">
        <v>0.18773999999999999</v>
      </c>
      <c r="AJ4" s="134">
        <v>0.18042</v>
      </c>
      <c r="AK4" s="146">
        <v>0.17186999999999999</v>
      </c>
      <c r="AL4" s="140"/>
      <c r="AM4" s="143"/>
      <c r="AN4" s="143"/>
      <c r="AO4" s="144"/>
    </row>
    <row r="5" spans="1:41" x14ac:dyDescent="0.35">
      <c r="A5" s="123" t="s">
        <v>66</v>
      </c>
      <c r="B5" s="133">
        <v>0.04</v>
      </c>
      <c r="C5" s="134">
        <v>0.04</v>
      </c>
      <c r="D5" s="134">
        <v>0.04</v>
      </c>
      <c r="E5" s="133">
        <v>0.04</v>
      </c>
      <c r="F5" s="134">
        <v>0.04</v>
      </c>
      <c r="G5" s="134">
        <v>0.04</v>
      </c>
      <c r="H5" s="134">
        <v>0.04</v>
      </c>
      <c r="I5" s="134">
        <v>0.04</v>
      </c>
      <c r="J5" s="134">
        <v>0.04</v>
      </c>
      <c r="K5" s="134">
        <v>0.04</v>
      </c>
      <c r="L5" s="134">
        <v>0.04</v>
      </c>
      <c r="M5" s="134">
        <v>0.04</v>
      </c>
      <c r="N5" s="133">
        <v>0.04</v>
      </c>
      <c r="O5" s="134">
        <v>0.04</v>
      </c>
      <c r="P5" s="134">
        <v>0.04</v>
      </c>
      <c r="Q5" s="134">
        <v>0.04</v>
      </c>
      <c r="R5" s="146">
        <v>0.04</v>
      </c>
      <c r="S5" s="134">
        <v>1.4455999999999999E-7</v>
      </c>
      <c r="T5" s="134">
        <v>1.1834000000000001E-9</v>
      </c>
      <c r="U5" s="134">
        <v>1.0204E-10</v>
      </c>
      <c r="V5" s="134">
        <v>5.5888999999999998E-11</v>
      </c>
      <c r="W5" s="134">
        <v>1.1940999999999999E-13</v>
      </c>
      <c r="X5" s="134">
        <v>6.6750999999999999E-28</v>
      </c>
      <c r="Y5" s="134">
        <v>5.0567000000000001E-33</v>
      </c>
      <c r="Z5" s="134">
        <v>0</v>
      </c>
      <c r="AA5" s="134">
        <v>0</v>
      </c>
      <c r="AB5" s="134">
        <v>0</v>
      </c>
      <c r="AC5" s="134">
        <v>0</v>
      </c>
      <c r="AD5" s="134">
        <v>0</v>
      </c>
      <c r="AE5" s="134">
        <v>0</v>
      </c>
      <c r="AF5" s="134">
        <v>0</v>
      </c>
      <c r="AG5" s="134">
        <v>0</v>
      </c>
      <c r="AH5" s="134">
        <v>0</v>
      </c>
      <c r="AI5" s="146">
        <v>0</v>
      </c>
      <c r="AJ5" s="134">
        <v>0</v>
      </c>
      <c r="AK5" s="146">
        <v>0</v>
      </c>
    </row>
    <row r="6" spans="1:41" x14ac:dyDescent="0.35">
      <c r="A6" s="123" t="s">
        <v>63</v>
      </c>
      <c r="B6" s="133">
        <v>0</v>
      </c>
      <c r="C6" s="134">
        <v>0</v>
      </c>
      <c r="D6" s="134">
        <v>0</v>
      </c>
      <c r="E6" s="133">
        <v>0</v>
      </c>
      <c r="F6" s="134">
        <v>0</v>
      </c>
      <c r="G6" s="134">
        <v>0</v>
      </c>
      <c r="H6" s="134">
        <v>0</v>
      </c>
      <c r="I6" s="134">
        <v>0</v>
      </c>
      <c r="J6" s="134">
        <v>0</v>
      </c>
      <c r="K6" s="133">
        <v>0</v>
      </c>
      <c r="L6" s="134">
        <v>0</v>
      </c>
      <c r="M6" s="134">
        <v>0</v>
      </c>
      <c r="N6" s="133">
        <v>0</v>
      </c>
      <c r="O6" s="134">
        <v>0</v>
      </c>
      <c r="P6" s="134">
        <v>0</v>
      </c>
      <c r="Q6" s="134">
        <v>0</v>
      </c>
      <c r="R6" s="146">
        <v>0</v>
      </c>
      <c r="S6" s="134">
        <v>0</v>
      </c>
      <c r="T6" s="134">
        <v>0</v>
      </c>
      <c r="U6" s="134">
        <v>0</v>
      </c>
      <c r="V6" s="134">
        <v>0</v>
      </c>
      <c r="W6" s="134">
        <v>0</v>
      </c>
      <c r="X6" s="134">
        <v>2.2601999999999998E-28</v>
      </c>
      <c r="Y6" s="134">
        <v>2.8306999999999999E-25</v>
      </c>
      <c r="Z6" s="134">
        <v>1.2086E-22</v>
      </c>
      <c r="AA6" s="134">
        <v>2.7004E-20</v>
      </c>
      <c r="AB6" s="134">
        <v>1.3245E-18</v>
      </c>
      <c r="AC6" s="134">
        <v>1.5498999999999999E-19</v>
      </c>
      <c r="AD6" s="134">
        <v>4.1847999999999999E-9</v>
      </c>
      <c r="AE6" s="134">
        <v>5.6594999999999998E-8</v>
      </c>
      <c r="AF6" s="134">
        <v>1.0572E-7</v>
      </c>
      <c r="AG6" s="134">
        <v>5.7324999999999999E-8</v>
      </c>
      <c r="AH6" s="134">
        <v>3.9702E-8</v>
      </c>
      <c r="AI6" s="146">
        <v>1.6414999999999998E-8</v>
      </c>
      <c r="AJ6" s="134">
        <v>6.7679999999999998E-9</v>
      </c>
      <c r="AK6" s="146">
        <v>2.2676999999999999E-9</v>
      </c>
    </row>
    <row r="7" spans="1:41" x14ac:dyDescent="0.35">
      <c r="A7" s="123" t="s">
        <v>80</v>
      </c>
      <c r="B7" s="133">
        <v>0</v>
      </c>
      <c r="C7" s="134">
        <v>0</v>
      </c>
      <c r="D7" s="134">
        <v>0</v>
      </c>
      <c r="E7" s="133">
        <v>0</v>
      </c>
      <c r="F7" s="134">
        <v>0</v>
      </c>
      <c r="G7" s="134">
        <v>0</v>
      </c>
      <c r="H7" s="134">
        <v>0</v>
      </c>
      <c r="I7" s="134">
        <v>0</v>
      </c>
      <c r="J7" s="134">
        <v>0</v>
      </c>
      <c r="K7" s="133">
        <v>2.1874E-33</v>
      </c>
      <c r="L7" s="134">
        <v>1.2824000000000001E-35</v>
      </c>
      <c r="M7" s="134">
        <v>0</v>
      </c>
      <c r="N7" s="133">
        <v>0</v>
      </c>
      <c r="O7" s="134">
        <v>0</v>
      </c>
      <c r="P7" s="134">
        <v>1.3029999999999999E-32</v>
      </c>
      <c r="Q7" s="134">
        <v>0</v>
      </c>
      <c r="R7" s="146">
        <v>0</v>
      </c>
      <c r="S7" s="134">
        <v>0</v>
      </c>
      <c r="T7" s="134">
        <v>5.0773E-36</v>
      </c>
      <c r="U7" s="134">
        <v>1.6196E-22</v>
      </c>
      <c r="V7" s="134">
        <v>1.1472E-15</v>
      </c>
      <c r="W7" s="134">
        <v>1.2757E-14</v>
      </c>
      <c r="X7" s="134">
        <v>1.0569999999999999E-13</v>
      </c>
      <c r="Y7" s="134">
        <v>5.4107E-14</v>
      </c>
      <c r="Z7" s="134">
        <v>5.4560000000000003E-15</v>
      </c>
      <c r="AA7" s="134">
        <v>1.4349E-17</v>
      </c>
      <c r="AB7" s="134">
        <v>2.6121999999999998E-26</v>
      </c>
      <c r="AC7" s="134">
        <v>0</v>
      </c>
      <c r="AD7" s="134">
        <v>7.3112999999999996E-17</v>
      </c>
      <c r="AE7" s="134">
        <v>1.8453999999999999E-10</v>
      </c>
      <c r="AF7" s="134">
        <v>7.6016999999999997E-10</v>
      </c>
      <c r="AG7" s="134">
        <v>3.8618999999999999E-10</v>
      </c>
      <c r="AH7" s="134">
        <v>1.6365999999999999E-9</v>
      </c>
      <c r="AI7" s="146">
        <v>2.5881000000000002E-9</v>
      </c>
      <c r="AJ7" s="134">
        <v>4.5010000000000001E-9</v>
      </c>
      <c r="AK7" s="146">
        <v>8.5697000000000003E-9</v>
      </c>
    </row>
    <row r="8" spans="1:41" x14ac:dyDescent="0.35">
      <c r="A8" s="123" t="s">
        <v>51</v>
      </c>
      <c r="B8" s="133">
        <v>0</v>
      </c>
      <c r="C8" s="134">
        <v>0</v>
      </c>
      <c r="D8" s="134">
        <v>0</v>
      </c>
      <c r="E8" s="133">
        <v>0</v>
      </c>
      <c r="F8" s="134">
        <v>0</v>
      </c>
      <c r="G8" s="134">
        <v>0</v>
      </c>
      <c r="H8" s="134">
        <v>0</v>
      </c>
      <c r="I8" s="134">
        <v>0</v>
      </c>
      <c r="J8" s="134">
        <v>4.2144999999999998E-34</v>
      </c>
      <c r="K8" s="133">
        <v>1.1676E-13</v>
      </c>
      <c r="L8" s="134">
        <v>2.7609999999999999E-14</v>
      </c>
      <c r="M8" s="134">
        <v>3.3247000000000001E-16</v>
      </c>
      <c r="N8" s="133">
        <v>8.0086999999999999E-29</v>
      </c>
      <c r="O8" s="134">
        <v>1.1077000000000001E-24</v>
      </c>
      <c r="P8" s="134">
        <v>2.0042000000000002E-9</v>
      </c>
      <c r="Q8" s="134">
        <v>1.1452000000000001E-8</v>
      </c>
      <c r="R8" s="146">
        <v>1.7081999999999999E-7</v>
      </c>
      <c r="S8" s="134">
        <v>0.08</v>
      </c>
      <c r="T8" s="134">
        <v>0.08</v>
      </c>
      <c r="U8" s="134">
        <v>0.08</v>
      </c>
      <c r="V8" s="134">
        <v>0.08</v>
      </c>
      <c r="W8" s="134">
        <v>0.08</v>
      </c>
      <c r="X8" s="134">
        <v>0.08</v>
      </c>
      <c r="Y8" s="134">
        <v>0.08</v>
      </c>
      <c r="Z8" s="134">
        <v>0.08</v>
      </c>
      <c r="AA8" s="134">
        <v>0.08</v>
      </c>
      <c r="AB8" s="134">
        <v>0.08</v>
      </c>
      <c r="AC8" s="134">
        <v>1.6546E-3</v>
      </c>
      <c r="AD8" s="134">
        <v>8.1807999999999997E-9</v>
      </c>
      <c r="AE8" s="134">
        <v>4.0599999999999999E-10</v>
      </c>
      <c r="AF8" s="134">
        <v>8.4012000000000006E-14</v>
      </c>
      <c r="AG8" s="134">
        <v>0</v>
      </c>
      <c r="AH8" s="134">
        <v>0</v>
      </c>
      <c r="AI8" s="146">
        <v>0</v>
      </c>
      <c r="AJ8" s="134">
        <v>0</v>
      </c>
      <c r="AK8" s="146">
        <v>0</v>
      </c>
    </row>
    <row r="9" spans="1:41" x14ac:dyDescent="0.35">
      <c r="A9" s="123" t="s">
        <v>85</v>
      </c>
      <c r="B9" s="133">
        <v>0.12</v>
      </c>
      <c r="C9" s="134">
        <v>0.12</v>
      </c>
      <c r="D9" s="134">
        <v>0.12</v>
      </c>
      <c r="E9" s="133">
        <v>0.12</v>
      </c>
      <c r="F9" s="134">
        <v>0.23887</v>
      </c>
      <c r="G9" s="134">
        <v>0.12</v>
      </c>
      <c r="H9" s="134">
        <v>0.22456000000000001</v>
      </c>
      <c r="I9" s="134">
        <v>0.24</v>
      </c>
      <c r="J9" s="134">
        <v>0.24</v>
      </c>
      <c r="K9" s="133">
        <v>0.24</v>
      </c>
      <c r="L9" s="134">
        <v>0.24</v>
      </c>
      <c r="M9" s="134">
        <v>0.24</v>
      </c>
      <c r="N9" s="133">
        <v>0.24</v>
      </c>
      <c r="O9" s="134">
        <v>0.12834999999999999</v>
      </c>
      <c r="P9" s="134">
        <v>5.0701000000000003E-2</v>
      </c>
      <c r="Q9" s="134">
        <v>2.4145E-2</v>
      </c>
      <c r="R9" s="146">
        <v>1.2522999999999999E-2</v>
      </c>
      <c r="S9" s="134">
        <v>6.8328E-3</v>
      </c>
      <c r="T9" s="134">
        <v>3.8625999999999999E-3</v>
      </c>
      <c r="U9" s="134">
        <v>2.2447000000000001E-3</v>
      </c>
      <c r="V9" s="134">
        <v>1.3349E-3</v>
      </c>
      <c r="W9" s="134">
        <v>8.1010999999999995E-4</v>
      </c>
      <c r="X9" s="134">
        <v>1.2987E-4</v>
      </c>
      <c r="Y9" s="134">
        <v>8.5175999999999999E-5</v>
      </c>
      <c r="Z9" s="134">
        <v>5.6563E-5</v>
      </c>
      <c r="AA9" s="134">
        <v>3.8003999999999997E-5</v>
      </c>
      <c r="AB9" s="134">
        <v>2.5819000000000001E-5</v>
      </c>
      <c r="AC9" s="134">
        <v>1.7723999999999998E-5</v>
      </c>
      <c r="AD9" s="134">
        <v>1.2286999999999999E-5</v>
      </c>
      <c r="AE9" s="134">
        <v>8.5976000000000005E-6</v>
      </c>
      <c r="AF9" s="134">
        <v>6.0692000000000003E-6</v>
      </c>
      <c r="AG9" s="134">
        <v>1.6315E-6</v>
      </c>
      <c r="AH9" s="134">
        <v>1.1960000000000001E-6</v>
      </c>
      <c r="AI9" s="146">
        <v>8.8240000000000001E-7</v>
      </c>
      <c r="AJ9" s="134">
        <v>6.5506000000000004E-7</v>
      </c>
      <c r="AK9" s="146">
        <v>4.8915999999999997E-7</v>
      </c>
    </row>
    <row r="10" spans="1:41" x14ac:dyDescent="0.35">
      <c r="A10" s="129" t="s">
        <v>60</v>
      </c>
      <c r="B10" s="135">
        <v>0</v>
      </c>
      <c r="C10" s="136">
        <v>0</v>
      </c>
      <c r="D10" s="136">
        <v>0</v>
      </c>
      <c r="E10" s="135">
        <v>0</v>
      </c>
      <c r="F10" s="136">
        <v>0</v>
      </c>
      <c r="G10" s="136">
        <v>0</v>
      </c>
      <c r="H10" s="136">
        <v>0</v>
      </c>
      <c r="I10" s="136">
        <v>0</v>
      </c>
      <c r="J10" s="136">
        <v>0</v>
      </c>
      <c r="K10" s="135">
        <v>1.4774999999999999E-31</v>
      </c>
      <c r="L10" s="136">
        <v>1.7283E-29</v>
      </c>
      <c r="M10" s="136">
        <v>1.5126999999999999E-27</v>
      </c>
      <c r="N10" s="135">
        <v>1.0178E-25</v>
      </c>
      <c r="O10" s="136">
        <v>4.0222999999999999E-24</v>
      </c>
      <c r="P10" s="136">
        <v>1.3078000000000001E-22</v>
      </c>
      <c r="Q10" s="136">
        <v>4.0776E-21</v>
      </c>
      <c r="R10" s="147">
        <v>1.1226E-19</v>
      </c>
      <c r="S10" s="136">
        <v>2.2370999999999998E-18</v>
      </c>
      <c r="T10" s="136">
        <v>2.3373999999999999E-17</v>
      </c>
      <c r="U10" s="136">
        <v>2.1883E-16</v>
      </c>
      <c r="V10" s="136">
        <v>1.846E-15</v>
      </c>
      <c r="W10" s="136">
        <v>1.4121E-14</v>
      </c>
      <c r="X10" s="136">
        <v>2.0518E-11</v>
      </c>
      <c r="Y10" s="136">
        <v>1.0504000000000001E-10</v>
      </c>
      <c r="Z10" s="136">
        <v>5.0361999999999996E-10</v>
      </c>
      <c r="AA10" s="136">
        <v>2.2708000000000001E-9</v>
      </c>
      <c r="AB10" s="136">
        <v>9.6646000000000007E-9</v>
      </c>
      <c r="AC10" s="136">
        <v>3.7784999999999997E-8</v>
      </c>
      <c r="AD10" s="136">
        <v>3.7532000000000002E-8</v>
      </c>
      <c r="AE10" s="136">
        <v>3.6856999999999997E-8</v>
      </c>
      <c r="AF10" s="136">
        <v>3.5754999999999998E-8</v>
      </c>
      <c r="AG10" s="136">
        <v>2.8010999999999999E-8</v>
      </c>
      <c r="AH10" s="136">
        <v>2.5524999999999999E-8</v>
      </c>
      <c r="AI10" s="147">
        <v>2.2941E-8</v>
      </c>
      <c r="AJ10" s="136">
        <v>2.0319999999999999E-8</v>
      </c>
      <c r="AK10" s="147">
        <v>1.7716999999999999E-8</v>
      </c>
    </row>
    <row r="11" spans="1:41" x14ac:dyDescent="0.35">
      <c r="A11" s="129" t="s">
        <v>1</v>
      </c>
      <c r="B11" s="135">
        <v>0.2</v>
      </c>
      <c r="C11" s="136">
        <v>0.2</v>
      </c>
      <c r="D11" s="136">
        <v>0.2</v>
      </c>
      <c r="E11" s="135">
        <v>0.2</v>
      </c>
      <c r="F11" s="136">
        <v>0.2</v>
      </c>
      <c r="G11" s="136">
        <v>0.2</v>
      </c>
      <c r="H11" s="136">
        <v>0.2</v>
      </c>
      <c r="I11" s="136">
        <v>0.2</v>
      </c>
      <c r="J11" s="136">
        <v>0.2</v>
      </c>
      <c r="K11" s="135">
        <v>0.2</v>
      </c>
      <c r="L11" s="136">
        <v>0.2</v>
      </c>
      <c r="M11" s="136">
        <v>0.2</v>
      </c>
      <c r="N11" s="135">
        <v>0.2</v>
      </c>
      <c r="O11" s="136">
        <v>0.2</v>
      </c>
      <c r="P11" s="136">
        <v>0.2</v>
      </c>
      <c r="Q11" s="136">
        <v>0.2</v>
      </c>
      <c r="R11" s="147">
        <v>0.2</v>
      </c>
      <c r="S11" s="136">
        <v>0.2</v>
      </c>
      <c r="T11" s="136">
        <v>0.2</v>
      </c>
      <c r="U11" s="136">
        <v>0.2</v>
      </c>
      <c r="V11" s="136">
        <v>0.2</v>
      </c>
      <c r="W11" s="136">
        <v>0.2</v>
      </c>
      <c r="X11" s="136">
        <v>0.2</v>
      </c>
      <c r="Y11" s="136">
        <v>0.2</v>
      </c>
      <c r="Z11" s="136">
        <v>0.2</v>
      </c>
      <c r="AA11" s="136">
        <v>0.2</v>
      </c>
      <c r="AB11" s="136">
        <v>0.2</v>
      </c>
      <c r="AC11" s="136">
        <v>0.2</v>
      </c>
      <c r="AD11" s="136">
        <v>0.2</v>
      </c>
      <c r="AE11" s="136">
        <v>0.2</v>
      </c>
      <c r="AF11" s="136">
        <v>0.2</v>
      </c>
      <c r="AG11" s="136">
        <v>0.2</v>
      </c>
      <c r="AH11" s="136">
        <v>0.2</v>
      </c>
      <c r="AI11" s="147">
        <v>0.2</v>
      </c>
      <c r="AJ11" s="136">
        <v>0.2</v>
      </c>
      <c r="AK11" s="147">
        <v>0.2</v>
      </c>
    </row>
    <row r="12" spans="1:41" x14ac:dyDescent="0.35">
      <c r="A12" s="129" t="s">
        <v>81</v>
      </c>
      <c r="B12" s="135">
        <v>0</v>
      </c>
      <c r="C12" s="136">
        <v>0</v>
      </c>
      <c r="D12" s="136">
        <v>0</v>
      </c>
      <c r="E12" s="135">
        <v>0</v>
      </c>
      <c r="F12" s="136">
        <v>0</v>
      </c>
      <c r="G12" s="136">
        <v>0</v>
      </c>
      <c r="H12" s="134">
        <v>0</v>
      </c>
      <c r="I12" s="134">
        <v>0</v>
      </c>
      <c r="J12" s="134">
        <v>0</v>
      </c>
      <c r="K12" s="135">
        <v>3.4766999999999999E-22</v>
      </c>
      <c r="L12" s="136">
        <v>1.8318000000000001E-23</v>
      </c>
      <c r="M12" s="136">
        <v>3.7387000000000003E-27</v>
      </c>
      <c r="N12" s="135">
        <v>0</v>
      </c>
      <c r="O12" s="136">
        <v>0</v>
      </c>
      <c r="P12" s="136">
        <v>7.9625999999999998E-27</v>
      </c>
      <c r="Q12" s="134">
        <v>0</v>
      </c>
      <c r="R12" s="146">
        <v>0</v>
      </c>
      <c r="S12" s="134">
        <v>0</v>
      </c>
      <c r="T12" s="134">
        <v>1.2293000000000001E-34</v>
      </c>
      <c r="U12" s="134">
        <v>7.5724999999999997E-22</v>
      </c>
      <c r="V12" s="134">
        <v>3.239E-15</v>
      </c>
      <c r="W12" s="134">
        <v>3.5647000000000002E-14</v>
      </c>
      <c r="X12" s="134">
        <v>5.1190999999999999E-12</v>
      </c>
      <c r="Y12" s="134">
        <v>2.727E-11</v>
      </c>
      <c r="Z12" s="134">
        <v>1.4863999999999999E-10</v>
      </c>
      <c r="AA12" s="134">
        <v>1.3231999999999999E-9</v>
      </c>
      <c r="AB12" s="134">
        <v>2.4255000000000001E-8</v>
      </c>
      <c r="AC12" s="134">
        <v>7.8345999999999999E-2</v>
      </c>
      <c r="AD12" s="134">
        <v>0.08</v>
      </c>
      <c r="AE12" s="134">
        <v>0.08</v>
      </c>
      <c r="AF12" s="134">
        <v>0.08</v>
      </c>
      <c r="AG12" s="134">
        <v>0.08</v>
      </c>
      <c r="AH12" s="134">
        <v>0.08</v>
      </c>
      <c r="AI12" s="146">
        <v>0.08</v>
      </c>
      <c r="AJ12" s="134">
        <v>0.08</v>
      </c>
      <c r="AK12" s="146">
        <v>0.08</v>
      </c>
    </row>
    <row r="13" spans="1:41" x14ac:dyDescent="0.35">
      <c r="A13" s="123" t="s">
        <v>70</v>
      </c>
      <c r="B13" s="133">
        <v>9.8494000000000005E-33</v>
      </c>
      <c r="C13" s="134">
        <v>1.3775E-30</v>
      </c>
      <c r="D13" s="134">
        <v>0</v>
      </c>
      <c r="E13" s="133">
        <v>0</v>
      </c>
      <c r="F13" s="134">
        <v>0</v>
      </c>
      <c r="G13" s="134">
        <v>0</v>
      </c>
      <c r="H13" s="134">
        <v>0</v>
      </c>
      <c r="I13" s="134">
        <v>0</v>
      </c>
      <c r="J13" s="134">
        <v>1.9846999999999999E-26</v>
      </c>
      <c r="K13" s="133">
        <v>1.0100999999999999E-12</v>
      </c>
      <c r="L13" s="134">
        <v>7.5546999999999995E-15</v>
      </c>
      <c r="M13" s="134">
        <v>2.4454E-19</v>
      </c>
      <c r="N13" s="133">
        <v>0</v>
      </c>
      <c r="O13" s="134">
        <v>0</v>
      </c>
      <c r="P13" s="134">
        <v>1.3617E-21</v>
      </c>
      <c r="Q13" s="134">
        <v>2.2694999999999999E-33</v>
      </c>
      <c r="R13" s="146">
        <v>0</v>
      </c>
      <c r="S13" s="134">
        <v>0</v>
      </c>
      <c r="T13" s="134">
        <v>1.1792000000000001E-32</v>
      </c>
      <c r="U13" s="134">
        <v>1.7152999999999999E-20</v>
      </c>
      <c r="V13" s="134">
        <v>1.8370000000000001E-14</v>
      </c>
      <c r="W13" s="134">
        <v>5.3452000000000002E-14</v>
      </c>
      <c r="X13" s="134">
        <v>6.0255000000000004E-14</v>
      </c>
      <c r="Y13" s="134">
        <v>1.0597E-13</v>
      </c>
      <c r="Z13" s="134">
        <v>1.9776000000000001E-13</v>
      </c>
      <c r="AA13" s="134">
        <v>6.2365999999999999E-13</v>
      </c>
      <c r="AB13" s="134">
        <v>4.1821999999999997E-12</v>
      </c>
      <c r="AC13" s="134">
        <v>5.1726000000000002E-6</v>
      </c>
      <c r="AD13" s="134">
        <v>4.0241000000000001E-6</v>
      </c>
      <c r="AE13" s="134">
        <v>3.0925999999999998E-6</v>
      </c>
      <c r="AF13" s="134">
        <v>2.3978000000000001E-6</v>
      </c>
      <c r="AG13" s="134">
        <v>9.4526999999999999E-7</v>
      </c>
      <c r="AH13" s="134">
        <v>7.6555999999999998E-7</v>
      </c>
      <c r="AI13" s="146">
        <v>6.2565999999999995E-7</v>
      </c>
      <c r="AJ13" s="134">
        <v>5.1615000000000003E-7</v>
      </c>
      <c r="AK13" s="146">
        <v>4.3001999999999998E-7</v>
      </c>
    </row>
    <row r="14" spans="1:41" x14ac:dyDescent="0.35">
      <c r="A14" s="123" t="s">
        <v>86</v>
      </c>
      <c r="B14" s="133">
        <v>0</v>
      </c>
      <c r="C14" s="134">
        <v>0</v>
      </c>
      <c r="D14" s="134">
        <v>0</v>
      </c>
      <c r="E14" s="133">
        <v>0</v>
      </c>
      <c r="F14" s="134">
        <v>0</v>
      </c>
      <c r="G14" s="134">
        <v>0</v>
      </c>
      <c r="H14" s="134">
        <v>0</v>
      </c>
      <c r="I14" s="134">
        <v>0</v>
      </c>
      <c r="J14" s="134">
        <v>2.1238999999999999E-30</v>
      </c>
      <c r="K14" s="133">
        <v>8.2654000000000006E-15</v>
      </c>
      <c r="L14" s="134">
        <v>1.5655E-16</v>
      </c>
      <c r="M14" s="134">
        <v>1.2203E-20</v>
      </c>
      <c r="N14" s="133">
        <v>0</v>
      </c>
      <c r="O14" s="134">
        <v>0</v>
      </c>
      <c r="P14" s="134">
        <v>7.3237999999999995E-22</v>
      </c>
      <c r="Q14" s="134">
        <v>2.503E-33</v>
      </c>
      <c r="R14" s="146">
        <v>0</v>
      </c>
      <c r="S14" s="134">
        <v>0</v>
      </c>
      <c r="T14" s="134">
        <v>9.3316000000000005E-32</v>
      </c>
      <c r="U14" s="134">
        <v>2.4815E-19</v>
      </c>
      <c r="V14" s="134">
        <v>4.7450999999999996E-13</v>
      </c>
      <c r="W14" s="134">
        <v>2.4117999999999999E-12</v>
      </c>
      <c r="X14" s="134">
        <v>2.0906999999999999E-11</v>
      </c>
      <c r="Y14" s="134">
        <v>5.8724000000000001E-11</v>
      </c>
      <c r="Z14" s="134">
        <v>1.7247E-10</v>
      </c>
      <c r="AA14" s="134">
        <v>8.4434E-10</v>
      </c>
      <c r="AB14" s="134">
        <v>8.6760999999999998E-9</v>
      </c>
      <c r="AC14" s="134">
        <v>1.6243E-2</v>
      </c>
      <c r="AD14" s="134">
        <v>1.8908999999999999E-2</v>
      </c>
      <c r="AE14" s="134">
        <v>2.1510000000000001E-2</v>
      </c>
      <c r="AF14" s="134">
        <v>2.4433E-2</v>
      </c>
      <c r="AG14" s="134">
        <v>4.0459000000000002E-2</v>
      </c>
      <c r="AH14" s="134">
        <v>4.5946000000000001E-2</v>
      </c>
      <c r="AI14" s="146">
        <v>5.2259E-2</v>
      </c>
      <c r="AJ14" s="134">
        <v>5.9575000000000003E-2</v>
      </c>
      <c r="AK14" s="146">
        <v>6.8126000000000006E-2</v>
      </c>
    </row>
    <row r="15" spans="1:41" x14ac:dyDescent="0.35">
      <c r="A15" s="123" t="s">
        <v>52</v>
      </c>
      <c r="B15" s="133">
        <v>-19.09</v>
      </c>
      <c r="C15" s="134">
        <v>-19.079999999999998</v>
      </c>
      <c r="D15" s="134">
        <v>-19.079999999999998</v>
      </c>
      <c r="E15" s="133">
        <v>-19.09</v>
      </c>
      <c r="F15" s="134">
        <v>-19.420000000000002</v>
      </c>
      <c r="G15" s="134">
        <v>-19.12</v>
      </c>
      <c r="H15" s="134">
        <v>-19.420000000000002</v>
      </c>
      <c r="I15" s="134">
        <v>-19.48</v>
      </c>
      <c r="J15" s="134">
        <v>-19.510000000000002</v>
      </c>
      <c r="K15" s="133">
        <v>-19.63</v>
      </c>
      <c r="L15" s="134">
        <v>-19.66</v>
      </c>
      <c r="M15" s="134">
        <v>-19.690000000000001</v>
      </c>
      <c r="N15" s="133">
        <v>-19.73</v>
      </c>
      <c r="O15" s="134">
        <v>-19.47</v>
      </c>
      <c r="P15" s="134">
        <v>-19.23</v>
      </c>
      <c r="Q15" s="134">
        <v>-19.149999999999999</v>
      </c>
      <c r="R15" s="146">
        <v>-19.14</v>
      </c>
      <c r="S15" s="134">
        <v>-19.14</v>
      </c>
      <c r="T15" s="134">
        <v>-19.16</v>
      </c>
      <c r="U15" s="134">
        <v>-19.190000000000001</v>
      </c>
      <c r="V15" s="134">
        <v>-19.22</v>
      </c>
      <c r="W15" s="134">
        <v>-19.25</v>
      </c>
      <c r="X15" s="134">
        <v>-19.38</v>
      </c>
      <c r="Y15" s="134">
        <v>-19.420000000000002</v>
      </c>
      <c r="Z15" s="134">
        <v>-19.45</v>
      </c>
      <c r="AA15" s="134">
        <v>-19.48</v>
      </c>
      <c r="AB15" s="134">
        <v>-19.510000000000002</v>
      </c>
      <c r="AC15" s="134">
        <v>-19.55</v>
      </c>
      <c r="AD15" s="134">
        <v>-19.579999999999998</v>
      </c>
      <c r="AE15" s="134">
        <v>-19.61</v>
      </c>
      <c r="AF15" s="134">
        <v>-19.64</v>
      </c>
      <c r="AG15" s="134">
        <v>-19.760000000000002</v>
      </c>
      <c r="AH15" s="134">
        <v>-19.79</v>
      </c>
      <c r="AI15" s="146">
        <v>-19.82</v>
      </c>
      <c r="AJ15" s="134">
        <v>-19.850000000000001</v>
      </c>
      <c r="AK15" s="146">
        <v>-19.88</v>
      </c>
    </row>
    <row r="16" spans="1:41" x14ac:dyDescent="0.35">
      <c r="A16" s="123" t="s">
        <v>87</v>
      </c>
      <c r="B16" s="133">
        <v>-66.39</v>
      </c>
      <c r="C16" s="134">
        <v>-62.92</v>
      </c>
      <c r="D16" s="134">
        <v>-59.83</v>
      </c>
      <c r="E16" s="133">
        <v>-57.07</v>
      </c>
      <c r="F16" s="134">
        <v>-54</v>
      </c>
      <c r="G16" s="134">
        <v>-49.5</v>
      </c>
      <c r="H16" s="134">
        <v>-46.96</v>
      </c>
      <c r="I16" s="134">
        <v>-43.86</v>
      </c>
      <c r="J16" s="134">
        <v>-40.98</v>
      </c>
      <c r="K16" s="133">
        <v>-31.32</v>
      </c>
      <c r="L16" s="134">
        <v>-29.28</v>
      </c>
      <c r="M16" s="134">
        <v>-27.35</v>
      </c>
      <c r="N16" s="133">
        <v>-25.53</v>
      </c>
      <c r="O16" s="134">
        <v>-23.81</v>
      </c>
      <c r="P16" s="134">
        <v>-22.18</v>
      </c>
      <c r="Q16" s="134">
        <v>-20.63</v>
      </c>
      <c r="R16" s="146">
        <v>-19.16</v>
      </c>
      <c r="S16" s="134">
        <v>-17.850000000000001</v>
      </c>
      <c r="T16" s="134">
        <v>-16.850000000000001</v>
      </c>
      <c r="U16" s="134">
        <v>-15.9</v>
      </c>
      <c r="V16" s="134">
        <v>-15</v>
      </c>
      <c r="W16" s="134">
        <v>-14.13</v>
      </c>
      <c r="X16" s="134">
        <v>-11</v>
      </c>
      <c r="Y16" s="134">
        <v>-10.29</v>
      </c>
      <c r="Z16" s="134">
        <v>-9.6059999999999999</v>
      </c>
      <c r="AA16" s="134">
        <v>-8.9480000000000004</v>
      </c>
      <c r="AB16" s="134">
        <v>-8.3130000000000006</v>
      </c>
      <c r="AC16" s="134">
        <v>-7.7149999999999999</v>
      </c>
      <c r="AD16" s="134">
        <v>-7.7969999999999997</v>
      </c>
      <c r="AE16" s="134">
        <v>-7.8789999999999996</v>
      </c>
      <c r="AF16" s="134">
        <v>-7.9630000000000001</v>
      </c>
      <c r="AG16" s="134">
        <v>-8.3190000000000008</v>
      </c>
      <c r="AH16" s="134">
        <v>-8.4149999999999991</v>
      </c>
      <c r="AI16" s="146">
        <v>-8.5139999999999993</v>
      </c>
      <c r="AJ16" s="134">
        <v>-8.6180000000000003</v>
      </c>
      <c r="AK16" s="146">
        <v>-8.7260000000000009</v>
      </c>
    </row>
    <row r="17" spans="1:37" x14ac:dyDescent="0.35">
      <c r="A17" s="123" t="s">
        <v>88</v>
      </c>
      <c r="B17" s="133">
        <v>-17.82</v>
      </c>
      <c r="C17" s="134">
        <v>-17.190000000000001</v>
      </c>
      <c r="D17" s="134">
        <v>-16.64</v>
      </c>
      <c r="E17" s="133">
        <v>-16.149999999999999</v>
      </c>
      <c r="F17" s="134">
        <v>-14.96</v>
      </c>
      <c r="G17" s="134">
        <v>-13.45</v>
      </c>
      <c r="H17" s="134">
        <v>-12.44</v>
      </c>
      <c r="I17" s="134">
        <v>-11.27</v>
      </c>
      <c r="J17" s="134">
        <v>-10.220000000000001</v>
      </c>
      <c r="K17" s="133">
        <v>-6.6440000000000001</v>
      </c>
      <c r="L17" s="134">
        <v>-5.8789999999999996</v>
      </c>
      <c r="M17" s="134">
        <v>-5.1559999999999997</v>
      </c>
      <c r="N17" s="133">
        <v>-4.4710000000000001</v>
      </c>
      <c r="O17" s="134">
        <v>-4.1550000000000002</v>
      </c>
      <c r="P17" s="134">
        <v>-4.1950000000000003</v>
      </c>
      <c r="Q17" s="134">
        <v>-4.2359999999999998</v>
      </c>
      <c r="R17" s="146">
        <v>-4.2759999999999998</v>
      </c>
      <c r="S17" s="134">
        <v>-4.3170000000000002</v>
      </c>
      <c r="T17" s="134">
        <v>-4.3579999999999997</v>
      </c>
      <c r="U17" s="134">
        <v>-4.399</v>
      </c>
      <c r="V17" s="134">
        <v>-4.4400000000000004</v>
      </c>
      <c r="W17" s="134">
        <v>-4.4809999999999999</v>
      </c>
      <c r="X17" s="134">
        <v>-4.6429999999999998</v>
      </c>
      <c r="Y17" s="134">
        <v>-4.6829999999999998</v>
      </c>
      <c r="Z17" s="134">
        <v>-4.7220000000000004</v>
      </c>
      <c r="AA17" s="134">
        <v>-4.7619999999999996</v>
      </c>
      <c r="AB17" s="134">
        <v>-4.8010000000000002</v>
      </c>
      <c r="AC17" s="134">
        <v>-4.84</v>
      </c>
      <c r="AD17" s="134">
        <v>-4.8780000000000001</v>
      </c>
      <c r="AE17" s="134">
        <v>-4.9169999999999998</v>
      </c>
      <c r="AF17" s="134">
        <v>-4.9550000000000001</v>
      </c>
      <c r="AG17" s="134">
        <v>-5.1040000000000001</v>
      </c>
      <c r="AH17" s="134">
        <v>-5.141</v>
      </c>
      <c r="AI17" s="146">
        <v>-5.1769999999999996</v>
      </c>
      <c r="AJ17" s="134">
        <v>-5.2130000000000001</v>
      </c>
      <c r="AK17" s="146">
        <v>-5.2489999999999997</v>
      </c>
    </row>
    <row r="18" spans="1:37" x14ac:dyDescent="0.35">
      <c r="A18" s="123" t="s">
        <v>62</v>
      </c>
      <c r="B18" s="133">
        <v>-22.97</v>
      </c>
      <c r="C18" s="134">
        <v>-21.85</v>
      </c>
      <c r="D18" s="134">
        <v>-20.85</v>
      </c>
      <c r="E18" s="133">
        <v>-19.97</v>
      </c>
      <c r="F18" s="134">
        <v>-19.559999999999999</v>
      </c>
      <c r="G18" s="134">
        <v>-20.350000000000001</v>
      </c>
      <c r="H18" s="134">
        <v>-20.04</v>
      </c>
      <c r="I18" s="134">
        <v>-20.28</v>
      </c>
      <c r="J18" s="134">
        <v>-20.53</v>
      </c>
      <c r="K18" s="133">
        <v>-21.53</v>
      </c>
      <c r="L18" s="134">
        <v>-21.78</v>
      </c>
      <c r="M18" s="134">
        <v>-22.02</v>
      </c>
      <c r="N18" s="133">
        <v>-22.27</v>
      </c>
      <c r="O18" s="134">
        <v>-22.52</v>
      </c>
      <c r="P18" s="134">
        <v>-22.76</v>
      </c>
      <c r="Q18" s="134">
        <v>-23</v>
      </c>
      <c r="R18" s="146">
        <v>-23.24</v>
      </c>
      <c r="S18" s="134">
        <v>-23.48</v>
      </c>
      <c r="T18" s="134">
        <v>-23.72</v>
      </c>
      <c r="U18" s="134">
        <v>-23.95</v>
      </c>
      <c r="V18" s="134">
        <v>-24.18</v>
      </c>
      <c r="W18" s="134">
        <v>-24.41</v>
      </c>
      <c r="X18" s="134">
        <v>-25.31</v>
      </c>
      <c r="Y18" s="134">
        <v>-25.53</v>
      </c>
      <c r="Z18" s="134">
        <v>-25.75</v>
      </c>
      <c r="AA18" s="134">
        <v>-25.97</v>
      </c>
      <c r="AB18" s="134">
        <v>-26.18</v>
      </c>
      <c r="AC18" s="134">
        <v>-26.39</v>
      </c>
      <c r="AD18" s="134">
        <v>-26.6</v>
      </c>
      <c r="AE18" s="134">
        <v>-26.81</v>
      </c>
      <c r="AF18" s="134">
        <v>-27.02</v>
      </c>
      <c r="AG18" s="134">
        <v>-27.83</v>
      </c>
      <c r="AH18" s="134">
        <v>-28.03</v>
      </c>
      <c r="AI18" s="146">
        <v>-28.23</v>
      </c>
      <c r="AJ18" s="134">
        <v>-28.42</v>
      </c>
      <c r="AK18" s="146">
        <v>-28.62</v>
      </c>
    </row>
    <row r="19" spans="1:37" x14ac:dyDescent="0.35">
      <c r="A19" s="123" t="s">
        <v>54</v>
      </c>
      <c r="B19" s="133">
        <v>0.32</v>
      </c>
      <c r="C19" s="134">
        <v>0.32</v>
      </c>
      <c r="D19" s="134">
        <v>0.32</v>
      </c>
      <c r="E19" s="133">
        <v>0.32</v>
      </c>
      <c r="F19" s="134">
        <v>0.43885000000000002</v>
      </c>
      <c r="G19" s="134">
        <v>0.32</v>
      </c>
      <c r="H19" s="134">
        <v>0.42454999999999998</v>
      </c>
      <c r="I19" s="134">
        <v>0.44</v>
      </c>
      <c r="J19" s="134">
        <v>0.44</v>
      </c>
      <c r="K19" s="133">
        <v>0.44</v>
      </c>
      <c r="L19" s="134">
        <v>0.44</v>
      </c>
      <c r="M19" s="134">
        <v>0.44</v>
      </c>
      <c r="N19" s="133">
        <v>0.44</v>
      </c>
      <c r="O19" s="134">
        <v>0.32837</v>
      </c>
      <c r="P19" s="134">
        <v>0.25070999999999999</v>
      </c>
      <c r="Q19" s="134">
        <v>0.22414000000000001</v>
      </c>
      <c r="R19" s="146">
        <v>0.21251999999999999</v>
      </c>
      <c r="S19" s="134">
        <v>0.20683000000000001</v>
      </c>
      <c r="T19" s="134">
        <v>0.20386000000000001</v>
      </c>
      <c r="U19" s="134">
        <v>0.20224</v>
      </c>
      <c r="V19" s="134">
        <v>0.20133000000000001</v>
      </c>
      <c r="W19" s="134">
        <v>0.20080999999999999</v>
      </c>
      <c r="X19" s="134">
        <v>0.20013</v>
      </c>
      <c r="Y19" s="134">
        <v>0.20008999999999999</v>
      </c>
      <c r="Z19" s="134">
        <v>0.20005999999999999</v>
      </c>
      <c r="AA19" s="134">
        <v>0.20004</v>
      </c>
      <c r="AB19" s="134">
        <v>0.20003000000000001</v>
      </c>
      <c r="AC19" s="134">
        <v>0.20002</v>
      </c>
      <c r="AD19" s="134">
        <v>0.20000999999999999</v>
      </c>
      <c r="AE19" s="134">
        <v>0.20000999999999999</v>
      </c>
      <c r="AF19" s="134">
        <v>0.20000999999999999</v>
      </c>
      <c r="AG19" s="134">
        <v>0.2</v>
      </c>
      <c r="AH19" s="134">
        <v>0.2</v>
      </c>
      <c r="AI19" s="146">
        <v>0.2</v>
      </c>
      <c r="AJ19" s="134">
        <v>0.2</v>
      </c>
      <c r="AK19" s="146">
        <v>0.2</v>
      </c>
    </row>
    <row r="20" spans="1:37" x14ac:dyDescent="0.35">
      <c r="A20" s="126" t="s">
        <v>55</v>
      </c>
      <c r="B20" s="137">
        <v>1.936E-29</v>
      </c>
      <c r="C20" s="138">
        <v>1.6820000000000002E-27</v>
      </c>
      <c r="D20" s="138">
        <v>2.4056000000000001E-37</v>
      </c>
      <c r="E20" s="137">
        <v>0</v>
      </c>
      <c r="F20" s="138">
        <v>0</v>
      </c>
      <c r="G20" s="138">
        <v>0</v>
      </c>
      <c r="H20" s="138">
        <v>0</v>
      </c>
      <c r="I20" s="138">
        <v>2.2421000000000002E-44</v>
      </c>
      <c r="J20" s="138">
        <v>1.6344E-24</v>
      </c>
      <c r="K20" s="137">
        <v>3.3990999999999999E-11</v>
      </c>
      <c r="L20" s="138">
        <v>2.1453E-13</v>
      </c>
      <c r="M20" s="138">
        <v>5.8739999999999997E-18</v>
      </c>
      <c r="N20" s="137">
        <v>1.3105000000000001E-40</v>
      </c>
      <c r="O20" s="138">
        <v>4.9044999999999999E-44</v>
      </c>
      <c r="P20" s="138">
        <v>5.5254999999999995E-20</v>
      </c>
      <c r="Q20" s="138">
        <v>1.5035E-31</v>
      </c>
      <c r="R20" s="148">
        <v>0</v>
      </c>
      <c r="S20" s="138">
        <v>0</v>
      </c>
      <c r="T20" s="138">
        <v>3.0356000000000001E-30</v>
      </c>
      <c r="U20" s="138">
        <v>6.7141000000000004E-18</v>
      </c>
      <c r="V20" s="138">
        <v>1.074E-11</v>
      </c>
      <c r="W20" s="138">
        <v>4.6249E-11</v>
      </c>
      <c r="X20" s="138">
        <v>2.2284E-10</v>
      </c>
      <c r="Y20" s="138">
        <v>5.4902000000000003E-10</v>
      </c>
      <c r="Z20" s="138">
        <v>1.4221000000000001E-9</v>
      </c>
      <c r="AA20" s="138">
        <v>6.1702000000000001E-9</v>
      </c>
      <c r="AB20" s="138">
        <v>5.6459999999999997E-8</v>
      </c>
      <c r="AC20" s="138">
        <v>9.4561999999999993E-2</v>
      </c>
      <c r="AD20" s="138">
        <v>9.8913000000000001E-2</v>
      </c>
      <c r="AE20" s="138">
        <v>0.10151</v>
      </c>
      <c r="AF20" s="138">
        <v>0.10444000000000001</v>
      </c>
      <c r="AG20" s="138">
        <v>0.12046</v>
      </c>
      <c r="AH20" s="138">
        <v>0.12595000000000001</v>
      </c>
      <c r="AI20" s="148">
        <v>0.13225999999999999</v>
      </c>
      <c r="AJ20" s="138">
        <v>0.13958000000000001</v>
      </c>
      <c r="AK20" s="148">
        <v>0.14813000000000001</v>
      </c>
    </row>
  </sheetData>
  <conditionalFormatting sqref="B1:AK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U195"/>
  <sheetViews>
    <sheetView zoomScale="85" zoomScaleNormal="85" workbookViewId="0">
      <pane ySplit="1" topLeftCell="A117" activePane="bottomLeft" state="frozen"/>
      <selection pane="bottomLeft" activeCell="A100" sqref="A100:BT194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05">
        <v>300</v>
      </c>
      <c r="C1" s="59">
        <v>1000</v>
      </c>
      <c r="D1" s="60" t="s">
        <v>17</v>
      </c>
      <c r="E1" s="61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IFERROR(FLUID!F45,0)</f>
        <v>273.10000000000002</v>
      </c>
      <c r="C2" s="4">
        <f>IFERROR(FLUID!G45,0)</f>
        <v>339.2</v>
      </c>
      <c r="D2" s="4">
        <f>IFERROR(FLUID!H45,0)</f>
        <v>405.3</v>
      </c>
      <c r="E2" s="4">
        <f>IFERROR(FLUID!I45,0)</f>
        <v>471.4</v>
      </c>
      <c r="F2" s="4">
        <f>IFERROR(FLUID!J45,0)</f>
        <v>537.5</v>
      </c>
      <c r="G2" s="4">
        <f>IFERROR(FLUID!K45,0)</f>
        <v>554</v>
      </c>
      <c r="H2" s="4">
        <f>IFERROR(FLUID!L45,0)</f>
        <v>570.5</v>
      </c>
      <c r="I2" s="4">
        <f>IFERROR(FLUID!M45,0)</f>
        <v>587</v>
      </c>
      <c r="J2" s="4">
        <f>IFERROR(FLUID!N45,0)</f>
        <v>603.5</v>
      </c>
      <c r="K2" s="4">
        <f>IFERROR(FLUID!O45,0)</f>
        <v>669.6</v>
      </c>
      <c r="L2" s="4">
        <f>IFERROR(FLUID!P45,0)</f>
        <v>735.7</v>
      </c>
      <c r="M2" s="4">
        <f>IFERROR(FLUID!Q45,0)</f>
        <v>801.8</v>
      </c>
      <c r="N2" s="4">
        <f>IFERROR(FLUID!R45,0)</f>
        <v>867.8</v>
      </c>
      <c r="O2" s="4">
        <f>IFERROR(FLUID!S45,0)</f>
        <v>884.4</v>
      </c>
      <c r="P2" s="4">
        <f>IFERROR(FLUID!T45,0)</f>
        <v>900.9</v>
      </c>
      <c r="Q2" s="4">
        <f>IFERROR(FLUID!U45,0)</f>
        <v>917.4</v>
      </c>
      <c r="R2" s="4">
        <f>IFERROR(FLUID!V45,0)</f>
        <v>933.9</v>
      </c>
      <c r="S2" s="4">
        <f>IFERROR(FLUID!W45,0)</f>
        <v>1000</v>
      </c>
      <c r="T2" s="4">
        <f>IFERROR(FLUID!X45,0)</f>
        <v>0</v>
      </c>
      <c r="U2" s="4">
        <f>IFERROR(FLUID!Y45,0)</f>
        <v>0</v>
      </c>
      <c r="V2" s="4">
        <f>IFERROR(FLUID!Z45,0)</f>
        <v>0</v>
      </c>
      <c r="W2" s="4">
        <f>IFERROR(FLUID!AA45,0)</f>
        <v>0</v>
      </c>
      <c r="X2" s="4">
        <f>IFERROR(FLUID!AB45,0)</f>
        <v>0</v>
      </c>
      <c r="Y2" s="4">
        <f>IFERROR(FLUID!AC45,0)</f>
        <v>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 x14ac:dyDescent="0.4">
      <c r="A3" s="87" t="str">
        <f>IFERROR(FLUID!E46,0)</f>
        <v>Se3</v>
      </c>
      <c r="B3" s="16">
        <f ca="1">IFERROR(FLUID!F46,0)</f>
        <v>-15.107999999999999</v>
      </c>
      <c r="C3" s="16">
        <f ca="1">IFERROR(FLUID!G46,0)</f>
        <v>-16.164000000000001</v>
      </c>
      <c r="D3" s="16">
        <f ca="1">IFERROR(FLUID!H46,0)</f>
        <v>-17.331</v>
      </c>
      <c r="E3" s="16">
        <f ca="1">IFERROR(FLUID!I46,0)</f>
        <v>-18.482999999999997</v>
      </c>
      <c r="F3" s="16">
        <f ca="1">IFERROR(FLUID!J46,0)</f>
        <v>-19.575000000000003</v>
      </c>
      <c r="G3" s="16">
        <f ca="1">IFERROR(FLUID!K46,0)</f>
        <v>-19.835999999999999</v>
      </c>
      <c r="H3" s="16">
        <f ca="1">IFERROR(FLUID!L46,0)</f>
        <v>-20.094000000000001</v>
      </c>
      <c r="I3" s="16">
        <f ca="1">IFERROR(FLUID!M46,0)</f>
        <v>-20.343</v>
      </c>
      <c r="J3" s="16">
        <f ca="1">IFERROR(FLUID!N46,0)</f>
        <v>-20.591999999999999</v>
      </c>
      <c r="K3" s="16">
        <f ca="1">IFERROR(FLUID!O46,0)</f>
        <v>-21.524999999999999</v>
      </c>
      <c r="L3" s="16">
        <f ca="1">IFERROR(FLUID!P46,0)</f>
        <v>-22.385999999999999</v>
      </c>
      <c r="M3" s="16">
        <f ca="1">IFERROR(FLUID!Q46,0)</f>
        <v>-23.210999999999999</v>
      </c>
      <c r="N3" s="16">
        <f ca="1">IFERROR(FLUID!R46,0)</f>
        <v>-24.03</v>
      </c>
      <c r="O3" s="16">
        <f ca="1">IFERROR(FLUID!S46,0)</f>
        <v>-24.240000000000002</v>
      </c>
      <c r="P3" s="16">
        <f ca="1">IFERROR(FLUID!T46,0)</f>
        <v>-24.455999999999996</v>
      </c>
      <c r="Q3" s="16">
        <f ca="1">IFERROR(FLUID!U46,0)</f>
        <v>-24.678000000000004</v>
      </c>
      <c r="R3" s="16">
        <f ca="1">IFERROR(FLUID!V46,0)</f>
        <v>-24.905999999999999</v>
      </c>
      <c r="S3" s="16">
        <f ca="1">IFERROR(FLUID!W46,0)</f>
        <v>-25.923000000000002</v>
      </c>
      <c r="T3" s="16">
        <f ca="1">IFERROR(FLUID!X46,0)</f>
        <v>0</v>
      </c>
      <c r="U3" s="16">
        <f ca="1">IFERROR(FLUID!Y46,0)</f>
        <v>0</v>
      </c>
      <c r="V3" s="16">
        <f ca="1">IFERROR(FLUID!Z46,0)</f>
        <v>0</v>
      </c>
      <c r="W3" s="16">
        <f ca="1">IFERROR(FLUID!AA46,0)</f>
        <v>0</v>
      </c>
      <c r="X3" s="16">
        <f ca="1">IFERROR(FLUID!AB46,0)</f>
        <v>0</v>
      </c>
      <c r="Y3" s="16">
        <f ca="1">IFERROR(FLUID!AC46,0)</f>
        <v>0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 x14ac:dyDescent="0.4">
      <c r="A4" s="87" t="str">
        <f>IFERROR(FLUID!E47,0)</f>
        <v>Se4</v>
      </c>
      <c r="B4" s="16">
        <f ca="1">IFERROR(FLUID!F47,0)</f>
        <v>-20.143999999999998</v>
      </c>
      <c r="C4" s="16">
        <f ca="1">IFERROR(FLUID!G47,0)</f>
        <v>-21.552</v>
      </c>
      <c r="D4" s="16">
        <f ca="1">IFERROR(FLUID!H47,0)</f>
        <v>-23.108000000000001</v>
      </c>
      <c r="E4" s="16">
        <f ca="1">IFERROR(FLUID!I47,0)</f>
        <v>-24.643999999999998</v>
      </c>
      <c r="F4" s="16">
        <f ca="1">IFERROR(FLUID!J47,0)</f>
        <v>-26.1</v>
      </c>
      <c r="G4" s="16">
        <f ca="1">IFERROR(FLUID!K47,0)</f>
        <v>-26.448</v>
      </c>
      <c r="H4" s="16">
        <f ca="1">IFERROR(FLUID!L47,0)</f>
        <v>-26.792000000000002</v>
      </c>
      <c r="I4" s="16">
        <f ca="1">IFERROR(FLUID!M47,0)</f>
        <v>-27.123999999999999</v>
      </c>
      <c r="J4" s="16">
        <f ca="1">IFERROR(FLUID!N47,0)</f>
        <v>-27.456</v>
      </c>
      <c r="K4" s="16">
        <f ca="1">IFERROR(FLUID!O47,0)</f>
        <v>-28.7</v>
      </c>
      <c r="L4" s="16">
        <f ca="1">IFERROR(FLUID!P47,0)</f>
        <v>-29.847999999999999</v>
      </c>
      <c r="M4" s="16">
        <f ca="1">IFERROR(FLUID!Q47,0)</f>
        <v>-30.948</v>
      </c>
      <c r="N4" s="16">
        <f ca="1">IFERROR(FLUID!R47,0)</f>
        <v>-32.04</v>
      </c>
      <c r="O4" s="16">
        <f ca="1">IFERROR(FLUID!S47,0)</f>
        <v>-32.32</v>
      </c>
      <c r="P4" s="16">
        <f ca="1">IFERROR(FLUID!T47,0)</f>
        <v>-32.607999999999997</v>
      </c>
      <c r="Q4" s="16">
        <f ca="1">IFERROR(FLUID!U47,0)</f>
        <v>-32.904000000000003</v>
      </c>
      <c r="R4" s="16">
        <f ca="1">IFERROR(FLUID!V47,0)</f>
        <v>-33.207999999999998</v>
      </c>
      <c r="S4" s="16">
        <f ca="1">IFERROR(FLUID!W47,0)</f>
        <v>-34.564</v>
      </c>
      <c r="T4" s="16">
        <f ca="1">IFERROR(FLUID!X47,0)</f>
        <v>0</v>
      </c>
      <c r="U4" s="16">
        <f ca="1">IFERROR(FLUID!Y47,0)</f>
        <v>0</v>
      </c>
      <c r="V4" s="16">
        <f ca="1">IFERROR(FLUID!Z47,0)</f>
        <v>0</v>
      </c>
      <c r="W4" s="16">
        <f ca="1">IFERROR(FLUID!AA47,0)</f>
        <v>0</v>
      </c>
      <c r="X4" s="16">
        <f ca="1">IFERROR(FLUID!AB47,0)</f>
        <v>0</v>
      </c>
      <c r="Y4" s="16">
        <f ca="1">IFERROR(FLUID!AC47,0)</f>
        <v>0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 x14ac:dyDescent="0.4">
      <c r="A5" s="87" t="str">
        <f>IFERROR(FLUID!E48,0)</f>
        <v>Se5</v>
      </c>
      <c r="B5" s="16">
        <f ca="1">IFERROR(FLUID!F48,0)</f>
        <v>-25.18</v>
      </c>
      <c r="C5" s="16">
        <f ca="1">IFERROR(FLUID!G48,0)</f>
        <v>-26.939999999999998</v>
      </c>
      <c r="D5" s="16">
        <f ca="1">IFERROR(FLUID!H48,0)</f>
        <v>-28.885000000000002</v>
      </c>
      <c r="E5" s="16">
        <f ca="1">IFERROR(FLUID!I48,0)</f>
        <v>-30.805</v>
      </c>
      <c r="F5" s="16">
        <f ca="1">IFERROR(FLUID!J48,0)</f>
        <v>-32.625</v>
      </c>
      <c r="G5" s="16">
        <f ca="1">IFERROR(FLUID!K48,0)</f>
        <v>-33.06</v>
      </c>
      <c r="H5" s="16">
        <f ca="1">IFERROR(FLUID!L48,0)</f>
        <v>-33.49</v>
      </c>
      <c r="I5" s="16">
        <f ca="1">IFERROR(FLUID!M48,0)</f>
        <v>-33.905000000000001</v>
      </c>
      <c r="J5" s="16">
        <f ca="1">IFERROR(FLUID!N48,0)</f>
        <v>-34.32</v>
      </c>
      <c r="K5" s="16">
        <f ca="1">IFERROR(FLUID!O48,0)</f>
        <v>-35.875</v>
      </c>
      <c r="L5" s="16">
        <f ca="1">IFERROR(FLUID!P48,0)</f>
        <v>-37.31</v>
      </c>
      <c r="M5" s="16">
        <f ca="1">IFERROR(FLUID!Q48,0)</f>
        <v>-38.685000000000002</v>
      </c>
      <c r="N5" s="16">
        <f ca="1">IFERROR(FLUID!R48,0)</f>
        <v>-40.049999999999997</v>
      </c>
      <c r="O5" s="16">
        <f ca="1">IFERROR(FLUID!S48,0)</f>
        <v>-40.4</v>
      </c>
      <c r="P5" s="16">
        <f ca="1">IFERROR(FLUID!T48,0)</f>
        <v>-40.76</v>
      </c>
      <c r="Q5" s="16">
        <f ca="1">IFERROR(FLUID!U48,0)</f>
        <v>-41.13</v>
      </c>
      <c r="R5" s="16">
        <f ca="1">IFERROR(FLUID!V48,0)</f>
        <v>-41.51</v>
      </c>
      <c r="S5" s="16">
        <f ca="1">IFERROR(FLUID!W48,0)</f>
        <v>-43.204999999999998</v>
      </c>
      <c r="T5" s="16">
        <f ca="1">IFERROR(FLUID!X48,0)</f>
        <v>0</v>
      </c>
      <c r="U5" s="16">
        <f ca="1">IFERROR(FLUID!Y48,0)</f>
        <v>0</v>
      </c>
      <c r="V5" s="16">
        <f ca="1">IFERROR(FLUID!Z48,0)</f>
        <v>0</v>
      </c>
      <c r="W5" s="16">
        <f ca="1">IFERROR(FLUID!AA48,0)</f>
        <v>0</v>
      </c>
      <c r="X5" s="16">
        <f ca="1">IFERROR(FLUID!AB48,0)</f>
        <v>0</v>
      </c>
      <c r="Y5" s="16">
        <f ca="1">IFERROR(FLUID!AC48,0)</f>
        <v>0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 x14ac:dyDescent="0.4">
      <c r="A6" s="87" t="str">
        <f>IFERROR(FLUID!E49,0)</f>
        <v>See</v>
      </c>
      <c r="B6" s="16">
        <f ca="1">IFERROR(FLUID!F49,0)</f>
        <v>-5.0359999999999996</v>
      </c>
      <c r="C6" s="16">
        <f ca="1">IFERROR(FLUID!G49,0)</f>
        <v>-5.3879999999999999</v>
      </c>
      <c r="D6" s="16">
        <f ca="1">IFERROR(FLUID!H49,0)</f>
        <v>-5.7770000000000001</v>
      </c>
      <c r="E6" s="16">
        <f ca="1">IFERROR(FLUID!I49,0)</f>
        <v>-6.1609999999999996</v>
      </c>
      <c r="F6" s="16">
        <f ca="1">IFERROR(FLUID!J49,0)</f>
        <v>-6.5250000000000004</v>
      </c>
      <c r="G6" s="16">
        <f ca="1">IFERROR(FLUID!K49,0)</f>
        <v>-6.6120000000000001</v>
      </c>
      <c r="H6" s="16">
        <f ca="1">IFERROR(FLUID!L49,0)</f>
        <v>-6.6980000000000004</v>
      </c>
      <c r="I6" s="16">
        <f ca="1">IFERROR(FLUID!M49,0)</f>
        <v>-6.7809999999999997</v>
      </c>
      <c r="J6" s="16">
        <f ca="1">IFERROR(FLUID!N49,0)</f>
        <v>-6.8639999999999999</v>
      </c>
      <c r="K6" s="16">
        <f ca="1">IFERROR(FLUID!O49,0)</f>
        <v>-7.1749999999999998</v>
      </c>
      <c r="L6" s="16">
        <f ca="1">IFERROR(FLUID!P49,0)</f>
        <v>-7.4619999999999997</v>
      </c>
      <c r="M6" s="16">
        <f ca="1">IFERROR(FLUID!Q49,0)</f>
        <v>-7.7370000000000001</v>
      </c>
      <c r="N6" s="16">
        <f ca="1">IFERROR(FLUID!R49,0)</f>
        <v>-8.01</v>
      </c>
      <c r="O6" s="16">
        <f ca="1">IFERROR(FLUID!S49,0)</f>
        <v>-8.08</v>
      </c>
      <c r="P6" s="16">
        <f ca="1">IFERROR(FLUID!T49,0)</f>
        <v>-8.1519999999999992</v>
      </c>
      <c r="Q6" s="16">
        <f ca="1">IFERROR(FLUID!U49,0)</f>
        <v>-8.2260000000000009</v>
      </c>
      <c r="R6" s="16">
        <f ca="1">IFERROR(FLUID!V49,0)</f>
        <v>-8.3019999999999996</v>
      </c>
      <c r="S6" s="16">
        <f ca="1">IFERROR(FLUID!W49,0)</f>
        <v>-8.641</v>
      </c>
      <c r="T6" s="16">
        <f ca="1">IFERROR(FLUID!X49,0)</f>
        <v>0</v>
      </c>
      <c r="U6" s="16">
        <f ca="1">IFERROR(FLUID!Y49,0)</f>
        <v>0</v>
      </c>
      <c r="V6" s="16">
        <f ca="1">IFERROR(FLUID!Z49,0)</f>
        <v>0</v>
      </c>
      <c r="W6" s="16">
        <f ca="1">IFERROR(FLUID!AA49,0)</f>
        <v>0</v>
      </c>
      <c r="X6" s="16">
        <f ca="1">IFERROR(FLUID!AB49,0)</f>
        <v>0</v>
      </c>
      <c r="Y6" s="16">
        <f ca="1">IFERROR(FLUID!AC49,0)</f>
        <v>0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 x14ac:dyDescent="0.4">
      <c r="A7" s="87" t="str">
        <f>IFERROR(FLUID!E50,0)</f>
        <v>Se7</v>
      </c>
      <c r="B7" s="16">
        <f ca="1">IFERROR(FLUID!F50,0)</f>
        <v>-35.251999999999995</v>
      </c>
      <c r="C7" s="16">
        <f ca="1">IFERROR(FLUID!G50,0)</f>
        <v>-37.716000000000001</v>
      </c>
      <c r="D7" s="16">
        <f ca="1">IFERROR(FLUID!H50,0)</f>
        <v>-40.439</v>
      </c>
      <c r="E7" s="16">
        <f ca="1">IFERROR(FLUID!I50,0)</f>
        <v>-43.126999999999995</v>
      </c>
      <c r="F7" s="16">
        <f ca="1">IFERROR(FLUID!J50,0)</f>
        <v>-45.675000000000004</v>
      </c>
      <c r="G7" s="16">
        <f ca="1">IFERROR(FLUID!K50,0)</f>
        <v>-46.283999999999999</v>
      </c>
      <c r="H7" s="16">
        <f ca="1">IFERROR(FLUID!L50,0)</f>
        <v>-46.886000000000003</v>
      </c>
      <c r="I7" s="16">
        <f ca="1">IFERROR(FLUID!M50,0)</f>
        <v>-47.466999999999999</v>
      </c>
      <c r="J7" s="16">
        <f ca="1">IFERROR(FLUID!N50,0)</f>
        <v>-48.048000000000002</v>
      </c>
      <c r="K7" s="16">
        <f ca="1">IFERROR(FLUID!O50,0)</f>
        <v>-50.225000000000001</v>
      </c>
      <c r="L7" s="16">
        <f ca="1">IFERROR(FLUID!P50,0)</f>
        <v>-52.233999999999995</v>
      </c>
      <c r="M7" s="16">
        <f ca="1">IFERROR(FLUID!Q50,0)</f>
        <v>-54.158999999999999</v>
      </c>
      <c r="N7" s="16">
        <f ca="1">IFERROR(FLUID!R50,0)</f>
        <v>-56.07</v>
      </c>
      <c r="O7" s="16">
        <f ca="1">IFERROR(FLUID!S50,0)</f>
        <v>-56.56</v>
      </c>
      <c r="P7" s="16">
        <f ca="1">IFERROR(FLUID!T50,0)</f>
        <v>-57.063999999999993</v>
      </c>
      <c r="Q7" s="16">
        <f ca="1">IFERROR(FLUID!U50,0)</f>
        <v>-57.582000000000008</v>
      </c>
      <c r="R7" s="16">
        <f ca="1">IFERROR(FLUID!V50,0)</f>
        <v>-58.113999999999997</v>
      </c>
      <c r="S7" s="16">
        <f ca="1">IFERROR(FLUID!W50,0)</f>
        <v>-60.487000000000002</v>
      </c>
      <c r="T7" s="16">
        <f ca="1">IFERROR(FLUID!X50,0)</f>
        <v>0</v>
      </c>
      <c r="U7" s="16">
        <f ca="1">IFERROR(FLUID!Y50,0)</f>
        <v>0</v>
      </c>
      <c r="V7" s="16">
        <f ca="1">IFERROR(FLUID!Z50,0)</f>
        <v>0</v>
      </c>
      <c r="W7" s="16">
        <f ca="1">IFERROR(FLUID!AA50,0)</f>
        <v>0</v>
      </c>
      <c r="X7" s="16">
        <f ca="1">IFERROR(FLUID!AB50,0)</f>
        <v>0</v>
      </c>
      <c r="Y7" s="16">
        <f ca="1">IFERROR(FLUID!AC50,0)</f>
        <v>0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 x14ac:dyDescent="0.4">
      <c r="A8" s="87" t="str">
        <f>IFERROR(FLUID!E51,0)</f>
        <v>Se8</v>
      </c>
      <c r="B8" s="16">
        <f ca="1">IFERROR(FLUID!F51,0)</f>
        <v>-40.287999999999997</v>
      </c>
      <c r="C8" s="16">
        <f ca="1">IFERROR(FLUID!G51,0)</f>
        <v>-43.103999999999999</v>
      </c>
      <c r="D8" s="16">
        <f ca="1">IFERROR(FLUID!H51,0)</f>
        <v>-46.216000000000001</v>
      </c>
      <c r="E8" s="16">
        <f ca="1">IFERROR(FLUID!I51,0)</f>
        <v>-49.287999999999997</v>
      </c>
      <c r="F8" s="16">
        <f ca="1">IFERROR(FLUID!J51,0)</f>
        <v>-52.2</v>
      </c>
      <c r="G8" s="16">
        <f ca="1">IFERROR(FLUID!K51,0)</f>
        <v>-52.896000000000001</v>
      </c>
      <c r="H8" s="16">
        <f ca="1">IFERROR(FLUID!L51,0)</f>
        <v>-53.584000000000003</v>
      </c>
      <c r="I8" s="16">
        <f ca="1">IFERROR(FLUID!M51,0)</f>
        <v>-54.247999999999998</v>
      </c>
      <c r="J8" s="16">
        <f ca="1">IFERROR(FLUID!N51,0)</f>
        <v>-54.911999999999999</v>
      </c>
      <c r="K8" s="16">
        <f ca="1">IFERROR(FLUID!O51,0)</f>
        <v>-57.4</v>
      </c>
      <c r="L8" s="16">
        <f ca="1">IFERROR(FLUID!P51,0)</f>
        <v>-59.695999999999998</v>
      </c>
      <c r="M8" s="16">
        <f ca="1">IFERROR(FLUID!Q51,0)</f>
        <v>-61.896000000000001</v>
      </c>
      <c r="N8" s="16">
        <f ca="1">IFERROR(FLUID!R51,0)</f>
        <v>-64.08</v>
      </c>
      <c r="O8" s="16">
        <f ca="1">IFERROR(FLUID!S51,0)</f>
        <v>-64.64</v>
      </c>
      <c r="P8" s="16">
        <f ca="1">IFERROR(FLUID!T51,0)</f>
        <v>-65.215999999999994</v>
      </c>
      <c r="Q8" s="16">
        <f ca="1">IFERROR(FLUID!U51,0)</f>
        <v>-65.808000000000007</v>
      </c>
      <c r="R8" s="16">
        <f ca="1">IFERROR(FLUID!V51,0)</f>
        <v>-66.415999999999997</v>
      </c>
      <c r="S8" s="16">
        <f ca="1">IFERROR(FLUID!W51,0)</f>
        <v>-69.128</v>
      </c>
      <c r="T8" s="16">
        <f ca="1">IFERROR(FLUID!X51,0)</f>
        <v>0</v>
      </c>
      <c r="U8" s="16">
        <f ca="1">IFERROR(FLUID!Y51,0)</f>
        <v>0</v>
      </c>
      <c r="V8" s="16">
        <f ca="1">IFERROR(FLUID!Z51,0)</f>
        <v>0</v>
      </c>
      <c r="W8" s="16">
        <f ca="1">IFERROR(FLUID!AA51,0)</f>
        <v>0</v>
      </c>
      <c r="X8" s="16">
        <f ca="1">IFERROR(FLUID!AB51,0)</f>
        <v>0</v>
      </c>
      <c r="Y8" s="16">
        <f ca="1">IFERROR(FLUID!AC51,0)</f>
        <v>0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 x14ac:dyDescent="0.4">
      <c r="A9" s="87" t="str">
        <f>IFERROR(FLUID!E52,0)</f>
        <v>Se2</v>
      </c>
      <c r="B9" s="16">
        <f ca="1">IFERROR(FLUID!F52,0)</f>
        <v>-10.071999999999999</v>
      </c>
      <c r="C9" s="16">
        <f ca="1">IFERROR(FLUID!G52,0)</f>
        <v>-10.776</v>
      </c>
      <c r="D9" s="16">
        <f ca="1">IFERROR(FLUID!H52,0)</f>
        <v>-11.554</v>
      </c>
      <c r="E9" s="16">
        <f ca="1">IFERROR(FLUID!I52,0)</f>
        <v>-12.321999999999999</v>
      </c>
      <c r="F9" s="16">
        <f ca="1">IFERROR(FLUID!J52,0)</f>
        <v>-13.05</v>
      </c>
      <c r="G9" s="16">
        <f ca="1">IFERROR(FLUID!K52,0)</f>
        <v>-13.224</v>
      </c>
      <c r="H9" s="16">
        <f ca="1">IFERROR(FLUID!L52,0)</f>
        <v>-13.396000000000001</v>
      </c>
      <c r="I9" s="16">
        <f ca="1">IFERROR(FLUID!M52,0)</f>
        <v>-13.561999999999999</v>
      </c>
      <c r="J9" s="16">
        <f ca="1">IFERROR(FLUID!N52,0)</f>
        <v>-13.728</v>
      </c>
      <c r="K9" s="16">
        <f ca="1">IFERROR(FLUID!O52,0)</f>
        <v>-14.35</v>
      </c>
      <c r="L9" s="16">
        <f ca="1">IFERROR(FLUID!P52,0)</f>
        <v>-14.923999999999999</v>
      </c>
      <c r="M9" s="16">
        <f ca="1">IFERROR(FLUID!Q52,0)</f>
        <v>-15.474</v>
      </c>
      <c r="N9" s="16">
        <f ca="1">IFERROR(FLUID!R52,0)</f>
        <v>-16.02</v>
      </c>
      <c r="O9" s="16">
        <f ca="1">IFERROR(FLUID!S52,0)</f>
        <v>-16.16</v>
      </c>
      <c r="P9" s="16">
        <f ca="1">IFERROR(FLUID!T52,0)</f>
        <v>-16.303999999999998</v>
      </c>
      <c r="Q9" s="16">
        <f ca="1">IFERROR(FLUID!U52,0)</f>
        <v>-16.452000000000002</v>
      </c>
      <c r="R9" s="16">
        <f ca="1">IFERROR(FLUID!V52,0)</f>
        <v>-16.603999999999999</v>
      </c>
      <c r="S9" s="16">
        <f ca="1">IFERROR(FLUID!W52,0)</f>
        <v>-17.282</v>
      </c>
      <c r="T9" s="16">
        <f ca="1">IFERROR(FLUID!X52,0)</f>
        <v>0</v>
      </c>
      <c r="U9" s="16">
        <f ca="1">IFERROR(FLUID!Y52,0)</f>
        <v>0</v>
      </c>
      <c r="V9" s="16">
        <f ca="1">IFERROR(FLUID!Z52,0)</f>
        <v>0</v>
      </c>
      <c r="W9" s="16">
        <f ca="1">IFERROR(FLUID!AA52,0)</f>
        <v>0</v>
      </c>
      <c r="X9" s="16">
        <f ca="1">IFERROR(FLUID!AB52,0)</f>
        <v>0</v>
      </c>
      <c r="Y9" s="16">
        <f ca="1">IFERROR(FLUID!AC52,0)</f>
        <v>0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 x14ac:dyDescent="0.4">
      <c r="A10" s="87" t="str">
        <f>IFERROR(FLUID!E53,0)</f>
        <v>Se</v>
      </c>
      <c r="B10" s="16">
        <f ca="1">IFERROR(FLUID!F53,0)</f>
        <v>-5.0359999999999996</v>
      </c>
      <c r="C10" s="16">
        <f ca="1">IFERROR(FLUID!G53,0)</f>
        <v>-5.3879999999999999</v>
      </c>
      <c r="D10" s="16">
        <f ca="1">IFERROR(FLUID!H53,0)</f>
        <v>-5.7770000000000001</v>
      </c>
      <c r="E10" s="16">
        <f ca="1">IFERROR(FLUID!I53,0)</f>
        <v>-6.1609999999999996</v>
      </c>
      <c r="F10" s="16">
        <f ca="1">IFERROR(FLUID!J53,0)</f>
        <v>-6.5250000000000004</v>
      </c>
      <c r="G10" s="16">
        <f ca="1">IFERROR(FLUID!K53,0)</f>
        <v>-6.6120000000000001</v>
      </c>
      <c r="H10" s="16">
        <f ca="1">IFERROR(FLUID!L53,0)</f>
        <v>-6.6980000000000004</v>
      </c>
      <c r="I10" s="16">
        <f ca="1">IFERROR(FLUID!M53,0)</f>
        <v>-6.7809999999999997</v>
      </c>
      <c r="J10" s="16">
        <f ca="1">IFERROR(FLUID!N53,0)</f>
        <v>-6.8639999999999999</v>
      </c>
      <c r="K10" s="16">
        <f ca="1">IFERROR(FLUID!O53,0)</f>
        <v>-7.1749999999999998</v>
      </c>
      <c r="L10" s="16">
        <f ca="1">IFERROR(FLUID!P53,0)</f>
        <v>-7.4619999999999997</v>
      </c>
      <c r="M10" s="16">
        <f ca="1">IFERROR(FLUID!Q53,0)</f>
        <v>-7.7370000000000001</v>
      </c>
      <c r="N10" s="16">
        <f ca="1">IFERROR(FLUID!R53,0)</f>
        <v>-8.01</v>
      </c>
      <c r="O10" s="16">
        <f ca="1">IFERROR(FLUID!S53,0)</f>
        <v>-8.08</v>
      </c>
      <c r="P10" s="16">
        <f ca="1">IFERROR(FLUID!T53,0)</f>
        <v>-8.1519999999999992</v>
      </c>
      <c r="Q10" s="16">
        <f ca="1">IFERROR(FLUID!U53,0)</f>
        <v>-8.2260000000000009</v>
      </c>
      <c r="R10" s="16">
        <f ca="1">IFERROR(FLUID!V53,0)</f>
        <v>-8.3019999999999996</v>
      </c>
      <c r="S10" s="16">
        <f ca="1">IFERROR(FLUID!W53,0)</f>
        <v>-8.641</v>
      </c>
      <c r="T10" s="16">
        <f ca="1">IFERROR(FLUID!X53,0)</f>
        <v>0</v>
      </c>
      <c r="U10" s="16">
        <f ca="1">IFERROR(FLUID!Y53,0)</f>
        <v>0</v>
      </c>
      <c r="V10" s="16">
        <f ca="1">IFERROR(FLUID!Z53,0)</f>
        <v>0</v>
      </c>
      <c r="W10" s="16">
        <f ca="1">IFERROR(FLUID!AA53,0)</f>
        <v>0</v>
      </c>
      <c r="X10" s="16">
        <f ca="1">IFERROR(FLUID!AB53,0)</f>
        <v>0</v>
      </c>
      <c r="Y10" s="16">
        <f ca="1">IFERROR(FLUID!AC53,0)</f>
        <v>0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 x14ac:dyDescent="0.4">
      <c r="A11" s="87" t="str">
        <f>IFERROR(FLUID!E54,0)</f>
        <v>Ar</v>
      </c>
      <c r="B11" s="16">
        <f ca="1">IFERROR(FLUID!F54,0)</f>
        <v>-18.62</v>
      </c>
      <c r="C11" s="16">
        <f ca="1">IFERROR(FLUID!G54,0)</f>
        <v>-18.63</v>
      </c>
      <c r="D11" s="16">
        <f ca="1">IFERROR(FLUID!H54,0)</f>
        <v>-18.72</v>
      </c>
      <c r="E11" s="16">
        <f ca="1">IFERROR(FLUID!I54,0)</f>
        <v>-18.84</v>
      </c>
      <c r="F11" s="16">
        <f ca="1">IFERROR(FLUID!J54,0)</f>
        <v>-18.97</v>
      </c>
      <c r="G11" s="16">
        <f ca="1">IFERROR(FLUID!K54,0)</f>
        <v>-19.010000000000002</v>
      </c>
      <c r="H11" s="16">
        <f ca="1">IFERROR(FLUID!L54,0)</f>
        <v>-19.05</v>
      </c>
      <c r="I11" s="16">
        <f ca="1">IFERROR(FLUID!M54,0)</f>
        <v>-19.09</v>
      </c>
      <c r="J11" s="16">
        <f ca="1">IFERROR(FLUID!N54,0)</f>
        <v>-19.13</v>
      </c>
      <c r="K11" s="16">
        <f ca="1">IFERROR(FLUID!O54,0)</f>
        <v>-19.3</v>
      </c>
      <c r="L11" s="16">
        <f ca="1">IFERROR(FLUID!P54,0)</f>
        <v>-19.47</v>
      </c>
      <c r="M11" s="16">
        <f ca="1">IFERROR(FLUID!Q54,0)</f>
        <v>-19.63</v>
      </c>
      <c r="N11" s="16">
        <f ca="1">IFERROR(FLUID!R54,0)</f>
        <v>-19.79</v>
      </c>
      <c r="O11" s="16">
        <f ca="1">IFERROR(FLUID!S54,0)</f>
        <v>-19.829999999999998</v>
      </c>
      <c r="P11" s="16">
        <f ca="1">IFERROR(FLUID!T54,0)</f>
        <v>-19.87</v>
      </c>
      <c r="Q11" s="16">
        <f ca="1">IFERROR(FLUID!U54,0)</f>
        <v>-19.920000000000002</v>
      </c>
      <c r="R11" s="16">
        <f ca="1">IFERROR(FLUID!V54,0)</f>
        <v>-19.96</v>
      </c>
      <c r="S11" s="16">
        <f ca="1">IFERROR(FLUID!W54,0)</f>
        <v>-20.14</v>
      </c>
      <c r="T11" s="16">
        <f ca="1">IFERROR(FLUID!X54,0)</f>
        <v>0</v>
      </c>
      <c r="U11" s="16">
        <f ca="1">IFERROR(FLUID!Y54,0)</f>
        <v>0</v>
      </c>
      <c r="V11" s="16">
        <f ca="1">IFERROR(FLUID!Z54,0)</f>
        <v>0</v>
      </c>
      <c r="W11" s="16">
        <f ca="1">IFERROR(FLUID!AA54,0)</f>
        <v>0</v>
      </c>
      <c r="X11" s="16">
        <f ca="1">IFERROR(FLUID!AB54,0)</f>
        <v>0</v>
      </c>
      <c r="Y11" s="16">
        <f ca="1">IFERROR(FLUID!AC54,0)</f>
        <v>0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 x14ac:dyDescent="0.4">
      <c r="A12" s="87" t="str">
        <f>IFERROR(FLUID!E55,0)</f>
        <v>Ga2Se</v>
      </c>
      <c r="B12" s="16">
        <f ca="1">IFERROR(FLUID!F55,0)</f>
        <v>-18.27</v>
      </c>
      <c r="C12" s="16">
        <f ca="1">IFERROR(FLUID!G55,0)</f>
        <v>-19.606000000000002</v>
      </c>
      <c r="D12" s="16">
        <f ca="1">IFERROR(FLUID!H55,0)</f>
        <v>-20.873000000000001</v>
      </c>
      <c r="E12" s="16">
        <f ca="1">IFERROR(FLUID!I55,0)</f>
        <v>-22.045000000000002</v>
      </c>
      <c r="F12" s="16">
        <f ca="1">IFERROR(FLUID!J55,0)</f>
        <v>-23.134999999999998</v>
      </c>
      <c r="G12" s="16">
        <f ca="1">IFERROR(FLUID!K55,0)</f>
        <v>-23.404000000000003</v>
      </c>
      <c r="H12" s="16">
        <f ca="1">IFERROR(FLUID!L55,0)</f>
        <v>-23.672000000000001</v>
      </c>
      <c r="I12" s="16">
        <f ca="1">IFERROR(FLUID!M55,0)</f>
        <v>-23.945</v>
      </c>
      <c r="J12" s="16">
        <f ca="1">IFERROR(FLUID!N55,0)</f>
        <v>-24.224</v>
      </c>
      <c r="K12" s="16">
        <f ca="1">IFERROR(FLUID!O55,0)</f>
        <v>-25.437000000000001</v>
      </c>
      <c r="L12" s="16">
        <f ca="1">IFERROR(FLUID!P55,0)</f>
        <v>-26.795999999999999</v>
      </c>
      <c r="M12" s="16">
        <f ca="1">IFERROR(FLUID!Q55,0)</f>
        <v>-28.177</v>
      </c>
      <c r="N12" s="16">
        <f ca="1">IFERROR(FLUID!R55,0)</f>
        <v>-29.490000000000002</v>
      </c>
      <c r="O12" s="16">
        <f ca="1">IFERROR(FLUID!S55,0)</f>
        <v>-29.799999999999997</v>
      </c>
      <c r="P12" s="16">
        <f ca="1">IFERROR(FLUID!T55,0)</f>
        <v>-30.112000000000002</v>
      </c>
      <c r="Q12" s="16">
        <f ca="1">IFERROR(FLUID!U55,0)</f>
        <v>-30.426000000000002</v>
      </c>
      <c r="R12" s="16">
        <f ca="1">IFERROR(FLUID!V55,0)</f>
        <v>-30.722000000000001</v>
      </c>
      <c r="S12" s="16">
        <f ca="1">IFERROR(FLUID!W55,0)</f>
        <v>-31.860999999999997</v>
      </c>
      <c r="T12" s="16">
        <f ca="1">IFERROR(FLUID!X55,0)</f>
        <v>0</v>
      </c>
      <c r="U12" s="16">
        <f ca="1">IFERROR(FLUID!Y55,0)</f>
        <v>0</v>
      </c>
      <c r="V12" s="16">
        <f ca="1">IFERROR(FLUID!Z55,0)</f>
        <v>0</v>
      </c>
      <c r="W12" s="16">
        <f ca="1">IFERROR(FLUID!AA55,0)</f>
        <v>0</v>
      </c>
      <c r="X12" s="16">
        <f ca="1">IFERROR(FLUID!AB55,0)</f>
        <v>0</v>
      </c>
      <c r="Y12" s="16">
        <f ca="1">IFERROR(FLUID!AC55,0)</f>
        <v>0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 x14ac:dyDescent="0.4">
      <c r="A13" s="87" t="str">
        <f>IFERROR(FLUID!E56,0)</f>
        <v>(l)Ga[l]</v>
      </c>
      <c r="B13" s="16">
        <f ca="1">IFERROR(FLUID!F56,0)</f>
        <v>-6.617</v>
      </c>
      <c r="C13" s="16">
        <f ca="1">IFERROR(FLUID!G56,0)</f>
        <v>-7.109</v>
      </c>
      <c r="D13" s="16">
        <f ca="1">IFERROR(FLUID!H56,0)</f>
        <v>-7.548</v>
      </c>
      <c r="E13" s="16">
        <f ca="1">IFERROR(FLUID!I56,0)</f>
        <v>-7.9420000000000002</v>
      </c>
      <c r="F13" s="16">
        <f ca="1">IFERROR(FLUID!J56,0)</f>
        <v>-8.3049999999999997</v>
      </c>
      <c r="G13" s="16">
        <f ca="1">IFERROR(FLUID!K56,0)</f>
        <v>-8.3960000000000008</v>
      </c>
      <c r="H13" s="16">
        <f ca="1">IFERROR(FLUID!L56,0)</f>
        <v>-8.4870000000000001</v>
      </c>
      <c r="I13" s="16">
        <f ca="1">IFERROR(FLUID!M56,0)</f>
        <v>-8.5820000000000007</v>
      </c>
      <c r="J13" s="16">
        <f ca="1">IFERROR(FLUID!N56,0)</f>
        <v>-8.68</v>
      </c>
      <c r="K13" s="16">
        <f ca="1">IFERROR(FLUID!O56,0)</f>
        <v>-9.1310000000000002</v>
      </c>
      <c r="L13" s="16">
        <f ca="1">IFERROR(FLUID!P56,0)</f>
        <v>-9.6669999999999998</v>
      </c>
      <c r="M13" s="16">
        <f ca="1">IFERROR(FLUID!Q56,0)</f>
        <v>-10.220000000000001</v>
      </c>
      <c r="N13" s="16">
        <f ca="1">IFERROR(FLUID!R56,0)</f>
        <v>-10.74</v>
      </c>
      <c r="O13" s="16">
        <f ca="1">IFERROR(FLUID!S56,0)</f>
        <v>-10.86</v>
      </c>
      <c r="P13" s="16">
        <f ca="1">IFERROR(FLUID!T56,0)</f>
        <v>-10.98</v>
      </c>
      <c r="Q13" s="16">
        <f ca="1">IFERROR(FLUID!U56,0)</f>
        <v>-11.1</v>
      </c>
      <c r="R13" s="16">
        <f ca="1">IFERROR(FLUID!V56,0)</f>
        <v>-11.21</v>
      </c>
      <c r="S13" s="16">
        <f ca="1">IFERROR(FLUID!W56,0)</f>
        <v>-11.61</v>
      </c>
      <c r="T13" s="16">
        <f ca="1">IFERROR(FLUID!X56,0)</f>
        <v>0</v>
      </c>
      <c r="U13" s="16">
        <f ca="1">IFERROR(FLUID!Y56,0)</f>
        <v>0</v>
      </c>
      <c r="V13" s="16">
        <f ca="1">IFERROR(FLUID!Z56,0)</f>
        <v>0</v>
      </c>
      <c r="W13" s="16">
        <f ca="1">IFERROR(FLUID!AA56,0)</f>
        <v>0</v>
      </c>
      <c r="X13" s="16">
        <f ca="1">IFERROR(FLUID!AB56,0)</f>
        <v>0</v>
      </c>
      <c r="Y13" s="16">
        <f ca="1">IFERROR(FLUID!AC56,0)</f>
        <v>0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 x14ac:dyDescent="0.4">
      <c r="A14" s="87" t="str">
        <f>IFERROR(FLUID!E57,0)</f>
        <v>(l)Ge[l]</v>
      </c>
      <c r="B14" s="16">
        <f ca="1">IFERROR(FLUID!F57,0)</f>
        <v>-28.99</v>
      </c>
      <c r="C14" s="16">
        <f ca="1">IFERROR(FLUID!G57,0)</f>
        <v>-24.4</v>
      </c>
      <c r="D14" s="16">
        <f ca="1">IFERROR(FLUID!H57,0)</f>
        <v>-21.4</v>
      </c>
      <c r="E14" s="16">
        <f ca="1">IFERROR(FLUID!I57,0)</f>
        <v>-19.32</v>
      </c>
      <c r="F14" s="16">
        <f ca="1">IFERROR(FLUID!J57,0)</f>
        <v>-17.8</v>
      </c>
      <c r="G14" s="16">
        <f ca="1">IFERROR(FLUID!K57,0)</f>
        <v>-17.48</v>
      </c>
      <c r="H14" s="16">
        <f ca="1">IFERROR(FLUID!L57,0)</f>
        <v>-17.190000000000001</v>
      </c>
      <c r="I14" s="16">
        <f ca="1">IFERROR(FLUID!M57,0)</f>
        <v>-16.91</v>
      </c>
      <c r="J14" s="16">
        <f ca="1">IFERROR(FLUID!N57,0)</f>
        <v>-16.649999999999999</v>
      </c>
      <c r="K14" s="16">
        <f ca="1">IFERROR(FLUID!O57,0)</f>
        <v>-15.75</v>
      </c>
      <c r="L14" s="16">
        <f ca="1">IFERROR(FLUID!P57,0)</f>
        <v>-15.02</v>
      </c>
      <c r="M14" s="16">
        <f ca="1">IFERROR(FLUID!Q57,0)</f>
        <v>-14.44</v>
      </c>
      <c r="N14" s="16">
        <f ca="1">IFERROR(FLUID!R57,0)</f>
        <v>-13.94</v>
      </c>
      <c r="O14" s="16">
        <f ca="1">IFERROR(FLUID!S57,0)</f>
        <v>-13.83</v>
      </c>
      <c r="P14" s="16">
        <f ca="1">IFERROR(FLUID!T57,0)</f>
        <v>-13.71</v>
      </c>
      <c r="Q14" s="16">
        <f ca="1">IFERROR(FLUID!U57,0)</f>
        <v>-13.6</v>
      </c>
      <c r="R14" s="16">
        <f ca="1">IFERROR(FLUID!V57,0)</f>
        <v>-13.48</v>
      </c>
      <c r="S14" s="16">
        <f ca="1">IFERROR(FLUID!W57,0)</f>
        <v>-13</v>
      </c>
      <c r="T14" s="16">
        <f ca="1">IFERROR(FLUID!X57,0)</f>
        <v>0</v>
      </c>
      <c r="U14" s="16">
        <f ca="1">IFERROR(FLUID!Y57,0)</f>
        <v>0</v>
      </c>
      <c r="V14" s="16">
        <f ca="1">IFERROR(FLUID!Z57,0)</f>
        <v>0</v>
      </c>
      <c r="W14" s="16">
        <f ca="1">IFERROR(FLUID!AA57,0)</f>
        <v>0</v>
      </c>
      <c r="X14" s="16">
        <f ca="1">IFERROR(FLUID!AB57,0)</f>
        <v>0</v>
      </c>
      <c r="Y14" s="16">
        <f ca="1">IFERROR(FLUID!AC57,0)</f>
        <v>0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 x14ac:dyDescent="0.4">
      <c r="A15" s="87" t="str">
        <f>IFERROR(FLUID!E58,0)</f>
        <v>(l)Se[l]</v>
      </c>
      <c r="B15" s="16">
        <f ca="1">IFERROR(FLUID!F58,0)</f>
        <v>-5.0359999999999996</v>
      </c>
      <c r="C15" s="16">
        <f ca="1">IFERROR(FLUID!G58,0)</f>
        <v>-5.3879999999999999</v>
      </c>
      <c r="D15" s="16">
        <f ca="1">IFERROR(FLUID!H58,0)</f>
        <v>-5.7770000000000001</v>
      </c>
      <c r="E15" s="16">
        <f ca="1">IFERROR(FLUID!I58,0)</f>
        <v>-6.1609999999999996</v>
      </c>
      <c r="F15" s="16">
        <f ca="1">IFERROR(FLUID!J58,0)</f>
        <v>-6.5250000000000004</v>
      </c>
      <c r="G15" s="16">
        <f ca="1">IFERROR(FLUID!K58,0)</f>
        <v>-6.6120000000000001</v>
      </c>
      <c r="H15" s="16">
        <f ca="1">IFERROR(FLUID!L58,0)</f>
        <v>-6.6980000000000004</v>
      </c>
      <c r="I15" s="16">
        <f ca="1">IFERROR(FLUID!M58,0)</f>
        <v>-6.7809999999999997</v>
      </c>
      <c r="J15" s="16">
        <f ca="1">IFERROR(FLUID!N58,0)</f>
        <v>-6.8639999999999999</v>
      </c>
      <c r="K15" s="16">
        <f ca="1">IFERROR(FLUID!O58,0)</f>
        <v>-7.1749999999999998</v>
      </c>
      <c r="L15" s="16">
        <f ca="1">IFERROR(FLUID!P58,0)</f>
        <v>-7.4619999999999997</v>
      </c>
      <c r="M15" s="16">
        <f ca="1">IFERROR(FLUID!Q58,0)</f>
        <v>-7.7370000000000001</v>
      </c>
      <c r="N15" s="16">
        <f ca="1">IFERROR(FLUID!R58,0)</f>
        <v>-8.01</v>
      </c>
      <c r="O15" s="16">
        <f ca="1">IFERROR(FLUID!S58,0)</f>
        <v>-8.08</v>
      </c>
      <c r="P15" s="16">
        <f ca="1">IFERROR(FLUID!T58,0)</f>
        <v>-8.1519999999999992</v>
      </c>
      <c r="Q15" s="16">
        <f ca="1">IFERROR(FLUID!U58,0)</f>
        <v>-8.2260000000000009</v>
      </c>
      <c r="R15" s="16">
        <f ca="1">IFERROR(FLUID!V58,0)</f>
        <v>-8.3019999999999996</v>
      </c>
      <c r="S15" s="16">
        <f ca="1">IFERROR(FLUID!W58,0)</f>
        <v>-8.641</v>
      </c>
      <c r="T15" s="16">
        <f ca="1">IFERROR(FLUID!X58,0)</f>
        <v>0</v>
      </c>
      <c r="U15" s="16">
        <f ca="1">IFERROR(FLUID!Y58,0)</f>
        <v>0</v>
      </c>
      <c r="V15" s="16">
        <f ca="1">IFERROR(FLUID!Z58,0)</f>
        <v>0</v>
      </c>
      <c r="W15" s="16">
        <f ca="1">IFERROR(FLUID!AA58,0)</f>
        <v>0</v>
      </c>
      <c r="X15" s="16">
        <f ca="1">IFERROR(FLUID!AB58,0)</f>
        <v>0</v>
      </c>
      <c r="Y15" s="16">
        <f ca="1">IFERROR(FLUID!AC58,0)</f>
        <v>0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 x14ac:dyDescent="0.4">
      <c r="A16" s="87" t="str">
        <f>IFERROR(FLUID!E59,0)</f>
        <v>(1)GeSe[l]</v>
      </c>
      <c r="B16" s="16">
        <f ca="1">IFERROR(FLUID!F59,0)</f>
        <v>-34.025999999999996</v>
      </c>
      <c r="C16" s="16">
        <f ca="1">IFERROR(FLUID!G59,0)</f>
        <v>-29.787999999999997</v>
      </c>
      <c r="D16" s="16">
        <f ca="1">IFERROR(FLUID!H59,0)</f>
        <v>-27.177</v>
      </c>
      <c r="E16" s="16">
        <f ca="1">IFERROR(FLUID!I59,0)</f>
        <v>-25.481000000000002</v>
      </c>
      <c r="F16" s="16">
        <f ca="1">IFERROR(FLUID!J59,0)</f>
        <v>-24.325000000000003</v>
      </c>
      <c r="G16" s="16">
        <f ca="1">IFERROR(FLUID!K59,0)</f>
        <v>-24.091999999999999</v>
      </c>
      <c r="H16" s="16">
        <f ca="1">IFERROR(FLUID!L59,0)</f>
        <v>-23.888000000000002</v>
      </c>
      <c r="I16" s="16">
        <f ca="1">IFERROR(FLUID!M59,0)</f>
        <v>-23.690999999999999</v>
      </c>
      <c r="J16" s="16">
        <f ca="1">IFERROR(FLUID!N59,0)</f>
        <v>-23.513999999999999</v>
      </c>
      <c r="K16" s="16">
        <f ca="1">IFERROR(FLUID!O59,0)</f>
        <v>-22.925000000000001</v>
      </c>
      <c r="L16" s="16">
        <f ca="1">IFERROR(FLUID!P59,0)</f>
        <v>-22.481999999999999</v>
      </c>
      <c r="M16" s="16">
        <f ca="1">IFERROR(FLUID!Q59,0)</f>
        <v>-22.177</v>
      </c>
      <c r="N16" s="16">
        <f ca="1">IFERROR(FLUID!R59,0)</f>
        <v>-21.95</v>
      </c>
      <c r="O16" s="16">
        <f ca="1">IFERROR(FLUID!S59,0)</f>
        <v>-21.91</v>
      </c>
      <c r="P16" s="16">
        <f ca="1">IFERROR(FLUID!T59,0)</f>
        <v>-21.862000000000002</v>
      </c>
      <c r="Q16" s="16">
        <f ca="1">IFERROR(FLUID!U59,0)</f>
        <v>-21.826000000000001</v>
      </c>
      <c r="R16" s="16">
        <f ca="1">IFERROR(FLUID!V59,0)</f>
        <v>-21.782</v>
      </c>
      <c r="S16" s="16">
        <f ca="1">IFERROR(FLUID!W59,0)</f>
        <v>-21.640999999999998</v>
      </c>
      <c r="T16" s="16">
        <f ca="1">IFERROR(FLUID!X59,0)</f>
        <v>0</v>
      </c>
      <c r="U16" s="16">
        <f ca="1">IFERROR(FLUID!Y59,0)</f>
        <v>0</v>
      </c>
      <c r="V16" s="16">
        <f ca="1">IFERROR(FLUID!Z59,0)</f>
        <v>0</v>
      </c>
      <c r="W16" s="16">
        <f ca="1">IFERROR(FLUID!AA59,0)</f>
        <v>0</v>
      </c>
      <c r="X16" s="16">
        <f ca="1">IFERROR(FLUID!AB59,0)</f>
        <v>0</v>
      </c>
      <c r="Y16" s="16">
        <f ca="1">IFERROR(FLUID!AC59,0)</f>
        <v>0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 x14ac:dyDescent="0.4">
      <c r="A17" s="87" t="str">
        <f>IFERROR(FLUID!E60,0)</f>
        <v>H (Ar)</v>
      </c>
      <c r="B17" s="16">
        <f ca="1">IFERROR(FLUID!F60,0)</f>
        <v>-18.62</v>
      </c>
      <c r="C17" s="16">
        <f ca="1">IFERROR(FLUID!G60,0)</f>
        <v>-18.63</v>
      </c>
      <c r="D17" s="16">
        <f ca="1">IFERROR(FLUID!H60,0)</f>
        <v>-18.72</v>
      </c>
      <c r="E17" s="16">
        <f ca="1">IFERROR(FLUID!I60,0)</f>
        <v>-18.84</v>
      </c>
      <c r="F17" s="16">
        <f ca="1">IFERROR(FLUID!J60,0)</f>
        <v>-18.97</v>
      </c>
      <c r="G17" s="16">
        <f ca="1">IFERROR(FLUID!K60,0)</f>
        <v>-19.010000000000002</v>
      </c>
      <c r="H17" s="16">
        <f ca="1">IFERROR(FLUID!L60,0)</f>
        <v>-19.05</v>
      </c>
      <c r="I17" s="16">
        <f ca="1">IFERROR(FLUID!M60,0)</f>
        <v>-19.09</v>
      </c>
      <c r="J17" s="16">
        <f ca="1">IFERROR(FLUID!N60,0)</f>
        <v>-19.13</v>
      </c>
      <c r="K17" s="16">
        <f ca="1">IFERROR(FLUID!O60,0)</f>
        <v>-19.3</v>
      </c>
      <c r="L17" s="16">
        <f ca="1">IFERROR(FLUID!P60,0)</f>
        <v>-19.47</v>
      </c>
      <c r="M17" s="16">
        <f ca="1">IFERROR(FLUID!Q60,0)</f>
        <v>-19.63</v>
      </c>
      <c r="N17" s="16">
        <f ca="1">IFERROR(FLUID!R60,0)</f>
        <v>-19.79</v>
      </c>
      <c r="O17" s="16">
        <f ca="1">IFERROR(FLUID!S60,0)</f>
        <v>-19.829999999999998</v>
      </c>
      <c r="P17" s="16">
        <f ca="1">IFERROR(FLUID!T60,0)</f>
        <v>-19.87</v>
      </c>
      <c r="Q17" s="16">
        <f ca="1">IFERROR(FLUID!U60,0)</f>
        <v>-19.920000000000002</v>
      </c>
      <c r="R17" s="16">
        <f ca="1">IFERROR(FLUID!V60,0)</f>
        <v>-19.96</v>
      </c>
      <c r="S17" s="16">
        <f ca="1">IFERROR(FLUID!W60,0)</f>
        <v>-20.14</v>
      </c>
      <c r="T17" s="16">
        <f ca="1">IFERROR(FLUID!X60,0)</f>
        <v>0</v>
      </c>
      <c r="U17" s="16">
        <f ca="1">IFERROR(FLUID!Y60,0)</f>
        <v>0</v>
      </c>
      <c r="V17" s="16">
        <f ca="1">IFERROR(FLUID!Z60,0)</f>
        <v>0</v>
      </c>
      <c r="W17" s="16">
        <f ca="1">IFERROR(FLUID!AA60,0)</f>
        <v>0</v>
      </c>
      <c r="X17" s="16">
        <f ca="1">IFERROR(FLUID!AB60,0)</f>
        <v>0</v>
      </c>
      <c r="Y17" s="16">
        <f ca="1">IFERROR(FLUID!AC60,0)</f>
        <v>0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 x14ac:dyDescent="0.4">
      <c r="A18" s="87" t="str">
        <f>IFERROR(FLUID!E61,0)</f>
        <v>H (Ga)</v>
      </c>
      <c r="B18" s="16">
        <f ca="1">IFERROR(FLUID!F61,0)</f>
        <v>-6.617</v>
      </c>
      <c r="C18" s="16">
        <f ca="1">IFERROR(FLUID!G61,0)</f>
        <v>-7.109</v>
      </c>
      <c r="D18" s="16">
        <f ca="1">IFERROR(FLUID!H61,0)</f>
        <v>-7.548</v>
      </c>
      <c r="E18" s="16">
        <f ca="1">IFERROR(FLUID!I61,0)</f>
        <v>-7.9420000000000002</v>
      </c>
      <c r="F18" s="16">
        <f ca="1">IFERROR(FLUID!J61,0)</f>
        <v>-8.3049999999999997</v>
      </c>
      <c r="G18" s="16">
        <f ca="1">IFERROR(FLUID!K61,0)</f>
        <v>-8.3960000000000008</v>
      </c>
      <c r="H18" s="16">
        <f ca="1">IFERROR(FLUID!L61,0)</f>
        <v>-8.4870000000000001</v>
      </c>
      <c r="I18" s="16">
        <f ca="1">IFERROR(FLUID!M61,0)</f>
        <v>-8.5820000000000007</v>
      </c>
      <c r="J18" s="16">
        <f ca="1">IFERROR(FLUID!N61,0)</f>
        <v>-8.68</v>
      </c>
      <c r="K18" s="16">
        <f ca="1">IFERROR(FLUID!O61,0)</f>
        <v>-9.1310000000000002</v>
      </c>
      <c r="L18" s="16">
        <f ca="1">IFERROR(FLUID!P61,0)</f>
        <v>-9.6669999999999998</v>
      </c>
      <c r="M18" s="16">
        <f ca="1">IFERROR(FLUID!Q61,0)</f>
        <v>-10.220000000000001</v>
      </c>
      <c r="N18" s="16">
        <f ca="1">IFERROR(FLUID!R61,0)</f>
        <v>-10.74</v>
      </c>
      <c r="O18" s="16">
        <f ca="1">IFERROR(FLUID!S61,0)</f>
        <v>-10.86</v>
      </c>
      <c r="P18" s="16">
        <f ca="1">IFERROR(FLUID!T61,0)</f>
        <v>-10.98</v>
      </c>
      <c r="Q18" s="16">
        <f ca="1">IFERROR(FLUID!U61,0)</f>
        <v>-11.1</v>
      </c>
      <c r="R18" s="16">
        <f ca="1">IFERROR(FLUID!V61,0)</f>
        <v>-11.21</v>
      </c>
      <c r="S18" s="16">
        <f ca="1">IFERROR(FLUID!W61,0)</f>
        <v>-11.61</v>
      </c>
      <c r="T18" s="16">
        <f ca="1">IFERROR(FLUID!X61,0)</f>
        <v>0</v>
      </c>
      <c r="U18" s="16">
        <f ca="1">IFERROR(FLUID!Y61,0)</f>
        <v>0</v>
      </c>
      <c r="V18" s="16">
        <f ca="1">IFERROR(FLUID!Z61,0)</f>
        <v>0</v>
      </c>
      <c r="W18" s="16">
        <f ca="1">IFERROR(FLUID!AA61,0)</f>
        <v>0</v>
      </c>
      <c r="X18" s="16">
        <f ca="1">IFERROR(FLUID!AB61,0)</f>
        <v>0</v>
      </c>
      <c r="Y18" s="16">
        <f ca="1">IFERROR(FLUID!AC61,0)</f>
        <v>0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 x14ac:dyDescent="0.4">
      <c r="A19" s="87" t="str">
        <f>IFERROR(FLUID!E62,0)</f>
        <v>H (Ge)</v>
      </c>
      <c r="B19" s="16">
        <f ca="1">IFERROR(FLUID!F62,0)</f>
        <v>-28.99</v>
      </c>
      <c r="C19" s="16">
        <f ca="1">IFERROR(FLUID!G62,0)</f>
        <v>-24.4</v>
      </c>
      <c r="D19" s="16">
        <f ca="1">IFERROR(FLUID!H62,0)</f>
        <v>-21.4</v>
      </c>
      <c r="E19" s="16">
        <f ca="1">IFERROR(FLUID!I62,0)</f>
        <v>-19.32</v>
      </c>
      <c r="F19" s="16">
        <f ca="1">IFERROR(FLUID!J62,0)</f>
        <v>-17.8</v>
      </c>
      <c r="G19" s="16">
        <f ca="1">IFERROR(FLUID!K62,0)</f>
        <v>-17.48</v>
      </c>
      <c r="H19" s="16">
        <f ca="1">IFERROR(FLUID!L62,0)</f>
        <v>-17.190000000000001</v>
      </c>
      <c r="I19" s="16">
        <f ca="1">IFERROR(FLUID!M62,0)</f>
        <v>-16.91</v>
      </c>
      <c r="J19" s="16">
        <f ca="1">IFERROR(FLUID!N62,0)</f>
        <v>-16.649999999999999</v>
      </c>
      <c r="K19" s="16">
        <f ca="1">IFERROR(FLUID!O62,0)</f>
        <v>-15.75</v>
      </c>
      <c r="L19" s="16">
        <f ca="1">IFERROR(FLUID!P62,0)</f>
        <v>-15.02</v>
      </c>
      <c r="M19" s="16">
        <f ca="1">IFERROR(FLUID!Q62,0)</f>
        <v>-14.44</v>
      </c>
      <c r="N19" s="16">
        <f ca="1">IFERROR(FLUID!R62,0)</f>
        <v>-13.94</v>
      </c>
      <c r="O19" s="16">
        <f ca="1">IFERROR(FLUID!S62,0)</f>
        <v>-13.83</v>
      </c>
      <c r="P19" s="16">
        <f ca="1">IFERROR(FLUID!T62,0)</f>
        <v>-13.71</v>
      </c>
      <c r="Q19" s="16">
        <f ca="1">IFERROR(FLUID!U62,0)</f>
        <v>-13.6</v>
      </c>
      <c r="R19" s="16">
        <f ca="1">IFERROR(FLUID!V62,0)</f>
        <v>-13.48</v>
      </c>
      <c r="S19" s="16">
        <f ca="1">IFERROR(FLUID!W62,0)</f>
        <v>-13</v>
      </c>
      <c r="T19" s="16">
        <f ca="1">IFERROR(FLUID!X62,0)</f>
        <v>0</v>
      </c>
      <c r="U19" s="16">
        <f ca="1">IFERROR(FLUID!Y62,0)</f>
        <v>0</v>
      </c>
      <c r="V19" s="16">
        <f ca="1">IFERROR(FLUID!Z62,0)</f>
        <v>0</v>
      </c>
      <c r="W19" s="16">
        <f ca="1">IFERROR(FLUID!AA62,0)</f>
        <v>0</v>
      </c>
      <c r="X19" s="16">
        <f ca="1">IFERROR(FLUID!AB62,0)</f>
        <v>0</v>
      </c>
      <c r="Y19" s="16">
        <f ca="1">IFERROR(FLUID!AC62,0)</f>
        <v>0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 x14ac:dyDescent="0.4">
      <c r="A20" s="87" t="str">
        <f>IFERROR(FLUID!E63,0)</f>
        <v>H (Se)</v>
      </c>
      <c r="B20" s="16">
        <f ca="1">IFERROR(FLUID!F63,0)</f>
        <v>-5.0359999999999996</v>
      </c>
      <c r="C20" s="16">
        <f ca="1">IFERROR(FLUID!G63,0)</f>
        <v>-5.3879999999999999</v>
      </c>
      <c r="D20" s="16">
        <f ca="1">IFERROR(FLUID!H63,0)</f>
        <v>-5.7770000000000001</v>
      </c>
      <c r="E20" s="16">
        <f ca="1">IFERROR(FLUID!I63,0)</f>
        <v>-6.1609999999999996</v>
      </c>
      <c r="F20" s="16">
        <f ca="1">IFERROR(FLUID!J63,0)</f>
        <v>-6.5250000000000004</v>
      </c>
      <c r="G20" s="16">
        <f ca="1">IFERROR(FLUID!K63,0)</f>
        <v>-6.6120000000000001</v>
      </c>
      <c r="H20" s="16">
        <f ca="1">IFERROR(FLUID!L63,0)</f>
        <v>-6.6980000000000004</v>
      </c>
      <c r="I20" s="16">
        <f ca="1">IFERROR(FLUID!M63,0)</f>
        <v>-6.7809999999999997</v>
      </c>
      <c r="J20" s="16">
        <f ca="1">IFERROR(FLUID!N63,0)</f>
        <v>-6.8639999999999999</v>
      </c>
      <c r="K20" s="16">
        <f ca="1">IFERROR(FLUID!O63,0)</f>
        <v>-7.1749999999999998</v>
      </c>
      <c r="L20" s="16">
        <f ca="1">IFERROR(FLUID!P63,0)</f>
        <v>-7.4619999999999997</v>
      </c>
      <c r="M20" s="16">
        <f ca="1">IFERROR(FLUID!Q63,0)</f>
        <v>-7.7370000000000001</v>
      </c>
      <c r="N20" s="16">
        <f ca="1">IFERROR(FLUID!R63,0)</f>
        <v>-8.01</v>
      </c>
      <c r="O20" s="16">
        <f ca="1">IFERROR(FLUID!S63,0)</f>
        <v>-8.08</v>
      </c>
      <c r="P20" s="16">
        <f ca="1">IFERROR(FLUID!T63,0)</f>
        <v>-8.1519999999999992</v>
      </c>
      <c r="Q20" s="16">
        <f ca="1">IFERROR(FLUID!U63,0)</f>
        <v>-8.2260000000000009</v>
      </c>
      <c r="R20" s="16">
        <f ca="1">IFERROR(FLUID!V63,0)</f>
        <v>-8.3019999999999996</v>
      </c>
      <c r="S20" s="16">
        <f ca="1">IFERROR(FLUID!W63,0)</f>
        <v>-8.641</v>
      </c>
      <c r="T20" s="16">
        <f ca="1">IFERROR(FLUID!X63,0)</f>
        <v>0</v>
      </c>
      <c r="U20" s="16">
        <f ca="1">IFERROR(FLUID!Y63,0)</f>
        <v>0</v>
      </c>
      <c r="V20" s="16">
        <f ca="1">IFERROR(FLUID!Z63,0)</f>
        <v>0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 x14ac:dyDescent="0.4">
      <c r="A21" s="87">
        <f>IFERROR(FLUID!E64,0)</f>
        <v>0</v>
      </c>
      <c r="B21" s="16">
        <f ca="1">IFERROR(FLUID!F64,0)</f>
        <v>0</v>
      </c>
      <c r="C21" s="16">
        <f ca="1">IFERROR(FLUID!G64,0)</f>
        <v>0</v>
      </c>
      <c r="D21" s="16">
        <f ca="1">IFERROR(FLUID!H64,0)</f>
        <v>0</v>
      </c>
      <c r="E21" s="16">
        <f ca="1">IFERROR(FLUID!I64,0)</f>
        <v>0</v>
      </c>
      <c r="F21" s="16">
        <f ca="1">IFERROR(FLUID!J64,0)</f>
        <v>0</v>
      </c>
      <c r="G21" s="16">
        <f ca="1">IFERROR(FLUID!K64,0)</f>
        <v>0</v>
      </c>
      <c r="H21" s="16">
        <f ca="1">IFERROR(FLUID!L64,0)</f>
        <v>0</v>
      </c>
      <c r="I21" s="16">
        <f ca="1">IFERROR(FLUID!M64,0)</f>
        <v>0</v>
      </c>
      <c r="J21" s="16">
        <f ca="1">IFERROR(FLUID!N64,0)</f>
        <v>0</v>
      </c>
      <c r="K21" s="16">
        <f ca="1">IFERROR(FLUID!O64,0)</f>
        <v>0</v>
      </c>
      <c r="L21" s="16">
        <f ca="1">IFERROR(FLUID!P64,0)</f>
        <v>0</v>
      </c>
      <c r="M21" s="16">
        <f ca="1">IFERROR(FLUID!Q64,0)</f>
        <v>0</v>
      </c>
      <c r="N21" s="16">
        <f ca="1">IFERROR(FLUID!R64,0)</f>
        <v>0</v>
      </c>
      <c r="O21" s="16">
        <f ca="1">IFERROR(FLUID!S64,0)</f>
        <v>0</v>
      </c>
      <c r="P21" s="16">
        <f ca="1">IFERROR(FLUID!T64,0)</f>
        <v>0</v>
      </c>
      <c r="Q21" s="16">
        <f ca="1">IFERROR(FLUID!U64,0)</f>
        <v>0</v>
      </c>
      <c r="R21" s="16">
        <f ca="1">IFERROR(FLUID!V64,0)</f>
        <v>0</v>
      </c>
      <c r="S21" s="16">
        <f ca="1">IFERROR(FLUID!W64,0)</f>
        <v>0</v>
      </c>
      <c r="T21" s="16">
        <f ca="1">IFERROR(FLUID!X64,0)</f>
        <v>0</v>
      </c>
      <c r="U21" s="16">
        <f ca="1">IFERROR(FLUID!Y64,0)</f>
        <v>0</v>
      </c>
      <c r="V21" s="16">
        <f ca="1">IFERROR(FLUID!Z64,0)</f>
        <v>0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 x14ac:dyDescent="0.4">
      <c r="A22" s="87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 x14ac:dyDescent="0.4">
      <c r="A23" s="87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 x14ac:dyDescent="0.4">
      <c r="A24" s="87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 x14ac:dyDescent="0.4">
      <c r="A25" s="87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 x14ac:dyDescent="0.4">
      <c r="A26" s="87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 x14ac:dyDescent="0.4">
      <c r="A27" s="87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 x14ac:dyDescent="0.4">
      <c r="A28" s="87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 x14ac:dyDescent="0.4">
      <c r="A29" s="87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 x14ac:dyDescent="0.4">
      <c r="A30" s="87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 x14ac:dyDescent="0.4">
      <c r="A31" s="87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 x14ac:dyDescent="0.4">
      <c r="A32" s="87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 x14ac:dyDescent="0.4">
      <c r="A33" s="35"/>
      <c r="B33" s="100"/>
      <c r="C33" s="100"/>
      <c r="D33" s="100"/>
      <c r="E33" s="100"/>
      <c r="F33" s="100">
        <f ca="1">IFERROR(AI35,0)</f>
        <v>-61.637</v>
      </c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0"/>
      <c r="BO33" s="100"/>
      <c r="BP33" s="100"/>
      <c r="BQ33" s="100"/>
      <c r="BR33" s="100"/>
      <c r="BS33" s="100"/>
      <c r="BT33" s="100"/>
    </row>
    <row r="34" spans="1:72" ht="22.5" thickTop="1" thickBot="1" x14ac:dyDescent="0.4">
      <c r="A34" s="4" t="s">
        <v>28</v>
      </c>
      <c r="B34" s="4">
        <f>IFERROR(SOLID!F45,0)</f>
        <v>273.10000000000002</v>
      </c>
      <c r="C34" s="4">
        <f>IFERROR(SOLID!G45,0)</f>
        <v>289.7</v>
      </c>
      <c r="D34" s="4">
        <f>IFERROR(SOLID!H45,0)</f>
        <v>306.2</v>
      </c>
      <c r="E34" s="4">
        <f>IFERROR(SOLID!I45,0)</f>
        <v>322.7</v>
      </c>
      <c r="F34" s="4">
        <f>IFERROR(SOLID!J45,0)</f>
        <v>339.2</v>
      </c>
      <c r="G34" s="4">
        <f>IFERROR(SOLID!K45,0)</f>
        <v>355.7</v>
      </c>
      <c r="H34" s="4">
        <f>IFERROR(SOLID!L45,0)</f>
        <v>372.3</v>
      </c>
      <c r="I34" s="4">
        <f>IFERROR(SOLID!M45,0)</f>
        <v>388.8</v>
      </c>
      <c r="J34" s="4">
        <f>IFERROR(SOLID!N45,0)</f>
        <v>405.3</v>
      </c>
      <c r="K34" s="4">
        <f>IFERROR(SOLID!O45,0)</f>
        <v>471.4</v>
      </c>
      <c r="L34" s="4">
        <f>IFERROR(SOLID!P45,0)</f>
        <v>487.9</v>
      </c>
      <c r="M34" s="4">
        <f>IFERROR(SOLID!Q45,0)</f>
        <v>504.4</v>
      </c>
      <c r="N34" s="4">
        <f>IFERROR(SOLID!R45,0)</f>
        <v>520.9</v>
      </c>
      <c r="O34" s="4">
        <f>IFERROR(SOLID!S45,0)</f>
        <v>537.5</v>
      </c>
      <c r="P34" s="4">
        <f>IFERROR(SOLID!T45,0)</f>
        <v>554</v>
      </c>
      <c r="Q34" s="4">
        <f>IFERROR(SOLID!U45,0)</f>
        <v>570.5</v>
      </c>
      <c r="R34" s="4">
        <f>IFERROR(SOLID!V45,0)</f>
        <v>587</v>
      </c>
      <c r="S34" s="4">
        <f>IFERROR(SOLID!W45,0)</f>
        <v>603.5</v>
      </c>
      <c r="T34" s="4">
        <f>IFERROR(SOLID!X45,0)</f>
        <v>620.1</v>
      </c>
      <c r="U34" s="4">
        <f>IFERROR(SOLID!Y45,0)</f>
        <v>636.6</v>
      </c>
      <c r="V34" s="4">
        <f>IFERROR(SOLID!Z45,0)</f>
        <v>653.1</v>
      </c>
      <c r="W34" s="4">
        <f>IFERROR(SOLID!AA45,0)</f>
        <v>669.6</v>
      </c>
      <c r="X34" s="4">
        <f>IFERROR(SOLID!AB45,0)</f>
        <v>735.7</v>
      </c>
      <c r="Y34" s="4">
        <f>IFERROR(SOLID!AC45,0)</f>
        <v>752.2</v>
      </c>
      <c r="Z34" s="4">
        <f>IFERROR(SOLID!AD45,0)</f>
        <v>768.7</v>
      </c>
      <c r="AA34" s="4">
        <f>IFERROR(SOLID!AE45,0)</f>
        <v>785.2</v>
      </c>
      <c r="AB34" s="4">
        <f>IFERROR(SOLID!AF45,0)</f>
        <v>801.8</v>
      </c>
      <c r="AC34" s="4">
        <f>IFERROR(SOLID!AG45,0)</f>
        <v>818.3</v>
      </c>
      <c r="AD34" s="4">
        <f>IFERROR(SOLID!AH45,0)</f>
        <v>834.8</v>
      </c>
      <c r="AE34" s="4">
        <f>IFERROR(SOLID!AI45,0)</f>
        <v>851.3</v>
      </c>
      <c r="AF34" s="4">
        <f>IFERROR(SOLID!AJ45,0)</f>
        <v>867.8</v>
      </c>
      <c r="AG34" s="4">
        <f>IFERROR(SOLID!AK45,0)</f>
        <v>933.9</v>
      </c>
      <c r="AH34" s="4">
        <f>IFERROR(SOLID!AL45,0)</f>
        <v>950.4</v>
      </c>
      <c r="AI34" s="4">
        <f>IFERROR(SOLID!AM45,0)</f>
        <v>967</v>
      </c>
      <c r="AJ34" s="4">
        <f>IFERROR(SOLID!AN45,0)</f>
        <v>983.5</v>
      </c>
      <c r="AK34" s="4">
        <f>IFERROR(SOLID!AO45,0)</f>
        <v>1000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 t="str">
        <f>IFERROR(SOLID!E46,0)</f>
        <v>*GeSe2</v>
      </c>
      <c r="B35" s="16">
        <f ca="1">IFERROR(SOLID!F46,0)</f>
        <v>-63.76</v>
      </c>
      <c r="C35" s="16">
        <f ca="1">IFERROR(SOLID!G46,0)</f>
        <v>-60.89</v>
      </c>
      <c r="D35" s="16">
        <f ca="1">IFERROR(SOLID!H46,0)</f>
        <v>-58.34</v>
      </c>
      <c r="E35" s="16">
        <f ca="1">IFERROR(SOLID!I46,0)</f>
        <v>-56.089999999999996</v>
      </c>
      <c r="F35" s="16">
        <f ca="1">IFERROR(SOLID!J46,0)</f>
        <v>-54.08</v>
      </c>
      <c r="G35" s="16">
        <f ca="1">IFERROR(SOLID!K46,0)</f>
        <v>-54.150000000000006</v>
      </c>
      <c r="H35" s="16">
        <f ca="1">IFERROR(SOLID!L46,0)</f>
        <v>-52.519999999999996</v>
      </c>
      <c r="I35" s="16">
        <f ca="1">IFERROR(SOLID!M46,0)</f>
        <v>-51.83</v>
      </c>
      <c r="J35" s="16">
        <f ca="1">IFERROR(SOLID!N46,0)</f>
        <v>-51.28</v>
      </c>
      <c r="K35" s="16">
        <f ca="1">IFERROR(SOLID!O46,0)</f>
        <v>-49.704000000000001</v>
      </c>
      <c r="L35" s="16">
        <f ca="1">IFERROR(SOLID!P46,0)</f>
        <v>-49.439</v>
      </c>
      <c r="M35" s="16">
        <f ca="1">IFERROR(SOLID!Q46,0)</f>
        <v>-49.195999999999998</v>
      </c>
      <c r="N35" s="16">
        <f ca="1">IFERROR(SOLID!R46,0)</f>
        <v>-49.010999999999996</v>
      </c>
      <c r="O35" s="16">
        <f ca="1">IFERROR(SOLID!S46,0)</f>
        <v>-49.195</v>
      </c>
      <c r="P35" s="16">
        <f ca="1">IFERROR(SOLID!T46,0)</f>
        <v>-49.715000000000003</v>
      </c>
      <c r="Q35" s="16">
        <f ca="1">IFERROR(SOLID!U46,0)</f>
        <v>-50.235999999999997</v>
      </c>
      <c r="R35" s="16">
        <f ca="1">IFERROR(SOLID!V46,0)</f>
        <v>-50.756</v>
      </c>
      <c r="S35" s="16">
        <f ca="1">IFERROR(SOLID!W46,0)</f>
        <v>-51.277000000000001</v>
      </c>
      <c r="T35" s="16">
        <f ca="1">IFERROR(SOLID!X46,0)</f>
        <v>-51.797999999999995</v>
      </c>
      <c r="U35" s="16">
        <f ca="1">IFERROR(SOLID!Y46,0)</f>
        <v>-52.298999999999999</v>
      </c>
      <c r="V35" s="16">
        <f ca="1">IFERROR(SOLID!Z46,0)</f>
        <v>-52.8</v>
      </c>
      <c r="W35" s="16">
        <f ca="1">IFERROR(SOLID!AA46,0)</f>
        <v>-53.301000000000002</v>
      </c>
      <c r="X35" s="16">
        <f ca="1">IFERROR(SOLID!AB46,0)</f>
        <v>-55.262999999999998</v>
      </c>
      <c r="Y35" s="16">
        <f ca="1">IFERROR(SOLID!AC46,0)</f>
        <v>-55.743000000000002</v>
      </c>
      <c r="Z35" s="16">
        <f ca="1">IFERROR(SOLID!AD46,0)</f>
        <v>-56.222000000000001</v>
      </c>
      <c r="AA35" s="16">
        <f ca="1">IFERROR(SOLID!AE46,0)</f>
        <v>-56.701999999999998</v>
      </c>
      <c r="AB35" s="16">
        <f ca="1">IFERROR(SOLID!AF46,0)</f>
        <v>-57.161000000000001</v>
      </c>
      <c r="AC35" s="16">
        <f ca="1">IFERROR(SOLID!AG46,0)</f>
        <v>-57.620000000000005</v>
      </c>
      <c r="AD35" s="16">
        <f ca="1">IFERROR(SOLID!AH46,0)</f>
        <v>-58.078000000000003</v>
      </c>
      <c r="AE35" s="16">
        <f ca="1">IFERROR(SOLID!AI46,0)</f>
        <v>-58.536999999999999</v>
      </c>
      <c r="AF35" s="16">
        <f ca="1">IFERROR(SOLID!AJ46,0)</f>
        <v>-58.994999999999997</v>
      </c>
      <c r="AG35" s="16">
        <f ca="1">IFERROR(SOLID!AK46,0)</f>
        <v>-60.763999999999996</v>
      </c>
      <c r="AH35" s="16">
        <f ca="1">IFERROR(SOLID!AL46,0)</f>
        <v>-61.201000000000001</v>
      </c>
      <c r="AI35" s="16">
        <f ca="1">IFERROR(SOLID!AM46,0)</f>
        <v>-61.637</v>
      </c>
      <c r="AJ35" s="16">
        <f ca="1">IFERROR(SOLID!AN46,0)</f>
        <v>-62.053000000000004</v>
      </c>
      <c r="AK35" s="16">
        <f ca="1">IFERROR(SOLID!AO46,0)</f>
        <v>-62.489000000000004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 t="str">
        <f>IFERROR(SOLID!E47,0)</f>
        <v>*Se[M]</v>
      </c>
      <c r="B36" s="16">
        <f ca="1">IFERROR(SOLID!F47,0)</f>
        <v>-22.97</v>
      </c>
      <c r="C36" s="16">
        <f ca="1">IFERROR(SOLID!G47,0)</f>
        <v>-21.85</v>
      </c>
      <c r="D36" s="16">
        <f ca="1">IFERROR(SOLID!H47,0)</f>
        <v>-20.85</v>
      </c>
      <c r="E36" s="16">
        <f ca="1">IFERROR(SOLID!I47,0)</f>
        <v>-19.97</v>
      </c>
      <c r="F36" s="16">
        <f ca="1">IFERROR(SOLID!J47,0)</f>
        <v>-19.559999999999999</v>
      </c>
      <c r="G36" s="16">
        <f ca="1">IFERROR(SOLID!K47,0)</f>
        <v>-20.350000000000001</v>
      </c>
      <c r="H36" s="16">
        <f ca="1">IFERROR(SOLID!L47,0)</f>
        <v>-20.04</v>
      </c>
      <c r="I36" s="16">
        <f ca="1">IFERROR(SOLID!M47,0)</f>
        <v>-20.28</v>
      </c>
      <c r="J36" s="16">
        <f ca="1">IFERROR(SOLID!N47,0)</f>
        <v>-20.53</v>
      </c>
      <c r="K36" s="16">
        <f ca="1">IFERROR(SOLID!O47,0)</f>
        <v>-21.53</v>
      </c>
      <c r="L36" s="16">
        <f ca="1">IFERROR(SOLID!P47,0)</f>
        <v>-21.78</v>
      </c>
      <c r="M36" s="16">
        <f ca="1">IFERROR(SOLID!Q47,0)</f>
        <v>-22.02</v>
      </c>
      <c r="N36" s="16">
        <f ca="1">IFERROR(SOLID!R47,0)</f>
        <v>-22.27</v>
      </c>
      <c r="O36" s="16">
        <f ca="1">IFERROR(SOLID!S47,0)</f>
        <v>-22.52</v>
      </c>
      <c r="P36" s="16">
        <f ca="1">IFERROR(SOLID!T47,0)</f>
        <v>-22.76</v>
      </c>
      <c r="Q36" s="16">
        <f ca="1">IFERROR(SOLID!U47,0)</f>
        <v>-23</v>
      </c>
      <c r="R36" s="16">
        <f ca="1">IFERROR(SOLID!V47,0)</f>
        <v>-23.24</v>
      </c>
      <c r="S36" s="16">
        <f ca="1">IFERROR(SOLID!W47,0)</f>
        <v>-23.48</v>
      </c>
      <c r="T36" s="16">
        <f ca="1">IFERROR(SOLID!X47,0)</f>
        <v>-23.72</v>
      </c>
      <c r="U36" s="16">
        <f ca="1">IFERROR(SOLID!Y47,0)</f>
        <v>-23.95</v>
      </c>
      <c r="V36" s="16">
        <f ca="1">IFERROR(SOLID!Z47,0)</f>
        <v>-24.18</v>
      </c>
      <c r="W36" s="16">
        <f ca="1">IFERROR(SOLID!AA47,0)</f>
        <v>-24.41</v>
      </c>
      <c r="X36" s="16">
        <f ca="1">IFERROR(SOLID!AB47,0)</f>
        <v>-25.31</v>
      </c>
      <c r="Y36" s="16">
        <f ca="1">IFERROR(SOLID!AC47,0)</f>
        <v>-25.53</v>
      </c>
      <c r="Z36" s="16">
        <f ca="1">IFERROR(SOLID!AD47,0)</f>
        <v>-25.75</v>
      </c>
      <c r="AA36" s="16">
        <f ca="1">IFERROR(SOLID!AE47,0)</f>
        <v>-25.97</v>
      </c>
      <c r="AB36" s="16">
        <f ca="1">IFERROR(SOLID!AF47,0)</f>
        <v>-26.18</v>
      </c>
      <c r="AC36" s="16">
        <f ca="1">IFERROR(SOLID!AG47,0)</f>
        <v>-26.39</v>
      </c>
      <c r="AD36" s="16">
        <f ca="1">IFERROR(SOLID!AH47,0)</f>
        <v>-26.6</v>
      </c>
      <c r="AE36" s="16">
        <f ca="1">IFERROR(SOLID!AI47,0)</f>
        <v>-26.81</v>
      </c>
      <c r="AF36" s="16">
        <f ca="1">IFERROR(SOLID!AJ47,0)</f>
        <v>-27.02</v>
      </c>
      <c r="AG36" s="16">
        <f ca="1">IFERROR(SOLID!AK47,0)</f>
        <v>-27.83</v>
      </c>
      <c r="AH36" s="16">
        <f ca="1">IFERROR(SOLID!AL47,0)</f>
        <v>-28.03</v>
      </c>
      <c r="AI36" s="16">
        <f ca="1">IFERROR(SOLID!AM47,0)</f>
        <v>-28.23</v>
      </c>
      <c r="AJ36" s="16">
        <f ca="1">IFERROR(SOLID!AN47,0)</f>
        <v>-28.42</v>
      </c>
      <c r="AK36" s="16">
        <f ca="1">IFERROR(SOLID!AO47,0)</f>
        <v>-28.62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 t="str">
        <f>IFERROR(SOLID!E48,0)</f>
        <v>*Ge</v>
      </c>
      <c r="B37" s="16">
        <f ca="1">IFERROR(SOLID!F48,0)</f>
        <v>-17.82</v>
      </c>
      <c r="C37" s="16">
        <f ca="1">IFERROR(SOLID!G48,0)</f>
        <v>-17.190000000000001</v>
      </c>
      <c r="D37" s="16">
        <f ca="1">IFERROR(SOLID!H48,0)</f>
        <v>-16.64</v>
      </c>
      <c r="E37" s="16">
        <f ca="1">IFERROR(SOLID!I48,0)</f>
        <v>-16.149999999999999</v>
      </c>
      <c r="F37" s="16">
        <f ca="1">IFERROR(SOLID!J48,0)</f>
        <v>-14.96</v>
      </c>
      <c r="G37" s="16">
        <f ca="1">IFERROR(SOLID!K48,0)</f>
        <v>-13.45</v>
      </c>
      <c r="H37" s="16">
        <f ca="1">IFERROR(SOLID!L48,0)</f>
        <v>-12.44</v>
      </c>
      <c r="I37" s="16">
        <f ca="1">IFERROR(SOLID!M48,0)</f>
        <v>-11.27</v>
      </c>
      <c r="J37" s="16">
        <f ca="1">IFERROR(SOLID!N48,0)</f>
        <v>-10.220000000000001</v>
      </c>
      <c r="K37" s="16">
        <f ca="1">IFERROR(SOLID!O48,0)</f>
        <v>-6.6440000000000001</v>
      </c>
      <c r="L37" s="16">
        <f ca="1">IFERROR(SOLID!P48,0)</f>
        <v>-5.8789999999999996</v>
      </c>
      <c r="M37" s="16">
        <f ca="1">IFERROR(SOLID!Q48,0)</f>
        <v>-5.1559999999999997</v>
      </c>
      <c r="N37" s="16">
        <f ca="1">IFERROR(SOLID!R48,0)</f>
        <v>-4.4710000000000001</v>
      </c>
      <c r="O37" s="16">
        <f ca="1">IFERROR(SOLID!S48,0)</f>
        <v>-4.1550000000000002</v>
      </c>
      <c r="P37" s="16">
        <f ca="1">IFERROR(SOLID!T48,0)</f>
        <v>-4.1950000000000003</v>
      </c>
      <c r="Q37" s="16">
        <f ca="1">IFERROR(SOLID!U48,0)</f>
        <v>-4.2359999999999998</v>
      </c>
      <c r="R37" s="16">
        <f ca="1">IFERROR(SOLID!V48,0)</f>
        <v>-4.2759999999999998</v>
      </c>
      <c r="S37" s="16">
        <f ca="1">IFERROR(SOLID!W48,0)</f>
        <v>-4.3170000000000002</v>
      </c>
      <c r="T37" s="16">
        <f ca="1">IFERROR(SOLID!X48,0)</f>
        <v>-4.3579999999999997</v>
      </c>
      <c r="U37" s="16">
        <f ca="1">IFERROR(SOLID!Y48,0)</f>
        <v>-4.399</v>
      </c>
      <c r="V37" s="16">
        <f ca="1">IFERROR(SOLID!Z48,0)</f>
        <v>-4.4400000000000004</v>
      </c>
      <c r="W37" s="16">
        <f ca="1">IFERROR(SOLID!AA48,0)</f>
        <v>-4.4809999999999999</v>
      </c>
      <c r="X37" s="16">
        <f ca="1">IFERROR(SOLID!AB48,0)</f>
        <v>-4.6429999999999998</v>
      </c>
      <c r="Y37" s="16">
        <f ca="1">IFERROR(SOLID!AC48,0)</f>
        <v>-4.6829999999999998</v>
      </c>
      <c r="Z37" s="16">
        <f ca="1">IFERROR(SOLID!AD48,0)</f>
        <v>-4.7220000000000004</v>
      </c>
      <c r="AA37" s="16">
        <f ca="1">IFERROR(SOLID!AE48,0)</f>
        <v>-4.7619999999999996</v>
      </c>
      <c r="AB37" s="16">
        <f ca="1">IFERROR(SOLID!AF48,0)</f>
        <v>-4.8010000000000002</v>
      </c>
      <c r="AC37" s="16">
        <f ca="1">IFERROR(SOLID!AG48,0)</f>
        <v>-4.84</v>
      </c>
      <c r="AD37" s="16">
        <f ca="1">IFERROR(SOLID!AH48,0)</f>
        <v>-4.8780000000000001</v>
      </c>
      <c r="AE37" s="16">
        <f ca="1">IFERROR(SOLID!AI48,0)</f>
        <v>-4.9169999999999998</v>
      </c>
      <c r="AF37" s="16">
        <f ca="1">IFERROR(SOLID!AJ48,0)</f>
        <v>-4.9550000000000001</v>
      </c>
      <c r="AG37" s="16">
        <f ca="1">IFERROR(SOLID!AK48,0)</f>
        <v>-5.1040000000000001</v>
      </c>
      <c r="AH37" s="16">
        <f ca="1">IFERROR(SOLID!AL48,0)</f>
        <v>-5.141</v>
      </c>
      <c r="AI37" s="16">
        <f ca="1">IFERROR(SOLID!AM48,0)</f>
        <v>-5.1769999999999996</v>
      </c>
      <c r="AJ37" s="16">
        <f ca="1">IFERROR(SOLID!AN48,0)</f>
        <v>-5.2130000000000001</v>
      </c>
      <c r="AK37" s="16">
        <f ca="1">IFERROR(SOLID!AO48,0)</f>
        <v>-5.2489999999999997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 t="str">
        <f>IFERROR(SOLID!E49,0)</f>
        <v>*Ga2Se3</v>
      </c>
      <c r="B38" s="16">
        <f ca="1">IFERROR(SOLID!F49,0)</f>
        <v>-201.69</v>
      </c>
      <c r="C38" s="16">
        <f ca="1">IFERROR(SOLID!G49,0)</f>
        <v>-191.39000000000001</v>
      </c>
      <c r="D38" s="16">
        <f ca="1">IFERROR(SOLID!H49,0)</f>
        <v>-182.21</v>
      </c>
      <c r="E38" s="16">
        <f ca="1">IFERROR(SOLID!I49,0)</f>
        <v>-174.05</v>
      </c>
      <c r="F38" s="16">
        <f ca="1">IFERROR(SOLID!J49,0)</f>
        <v>-166.68</v>
      </c>
      <c r="G38" s="16">
        <f ca="1">IFERROR(SOLID!K49,0)</f>
        <v>-160.05000000000001</v>
      </c>
      <c r="H38" s="16">
        <f ca="1">IFERROR(SOLID!L49,0)</f>
        <v>-154.04</v>
      </c>
      <c r="I38" s="16">
        <f ca="1">IFERROR(SOLID!M49,0)</f>
        <v>-148.56</v>
      </c>
      <c r="J38" s="16">
        <f ca="1">IFERROR(SOLID!N49,0)</f>
        <v>-143.55000000000001</v>
      </c>
      <c r="K38" s="16">
        <f ca="1">IFERROR(SOLID!O49,0)</f>
        <v>-127.23</v>
      </c>
      <c r="L38" s="16">
        <f ca="1">IFERROR(SOLID!P49,0)</f>
        <v>-123.9</v>
      </c>
      <c r="M38" s="16">
        <f ca="1">IFERROR(SOLID!Q49,0)</f>
        <v>-120.76</v>
      </c>
      <c r="N38" s="16">
        <f ca="1">IFERROR(SOLID!R49,0)</f>
        <v>-117.87</v>
      </c>
      <c r="O38" s="16">
        <f ca="1">IFERROR(SOLID!S49,0)</f>
        <v>-115.18</v>
      </c>
      <c r="P38" s="16">
        <f ca="1">IFERROR(SOLID!T49,0)</f>
        <v>-112.64</v>
      </c>
      <c r="Q38" s="16">
        <f ca="1">IFERROR(SOLID!U49,0)</f>
        <v>-110.25999999999999</v>
      </c>
      <c r="R38" s="16">
        <f ca="1">IFERROR(SOLID!V49,0)</f>
        <v>-108.03999999999999</v>
      </c>
      <c r="S38" s="16">
        <f ca="1">IFERROR(SOLID!W49,0)</f>
        <v>-106.14</v>
      </c>
      <c r="T38" s="16">
        <f ca="1">IFERROR(SOLID!X49,0)</f>
        <v>-104.86</v>
      </c>
      <c r="U38" s="16">
        <f ca="1">IFERROR(SOLID!Y49,0)</f>
        <v>-103.64999999999999</v>
      </c>
      <c r="V38" s="16">
        <f ca="1">IFERROR(SOLID!Z49,0)</f>
        <v>-102.53999999999999</v>
      </c>
      <c r="W38" s="16">
        <f ca="1">IFERROR(SOLID!AA49,0)</f>
        <v>-101.49000000000001</v>
      </c>
      <c r="X38" s="16">
        <f ca="1">IFERROR(SOLID!AB49,0)</f>
        <v>-97.929999999999993</v>
      </c>
      <c r="Y38" s="16">
        <f ca="1">IFERROR(SOLID!AC49,0)</f>
        <v>-97.17</v>
      </c>
      <c r="Z38" s="16">
        <f ca="1">IFERROR(SOLID!AD49,0)</f>
        <v>-96.462000000000003</v>
      </c>
      <c r="AA38" s="16">
        <f ca="1">IFERROR(SOLID!AE49,0)</f>
        <v>-95.805999999999997</v>
      </c>
      <c r="AB38" s="16">
        <f ca="1">IFERROR(SOLID!AF49,0)</f>
        <v>-95.165999999999997</v>
      </c>
      <c r="AC38" s="16">
        <f ca="1">IFERROR(SOLID!AG49,0)</f>
        <v>-94.6</v>
      </c>
      <c r="AD38" s="16">
        <f ca="1">IFERROR(SOLID!AH49,0)</f>
        <v>-95.394000000000005</v>
      </c>
      <c r="AE38" s="16">
        <f ca="1">IFERROR(SOLID!AI49,0)</f>
        <v>-96.187999999999988</v>
      </c>
      <c r="AF38" s="16">
        <f ca="1">IFERROR(SOLID!AJ49,0)</f>
        <v>-96.986000000000004</v>
      </c>
      <c r="AG38" s="16">
        <f ca="1">IFERROR(SOLID!AK49,0)</f>
        <v>-100.128</v>
      </c>
      <c r="AH38" s="16">
        <f ca="1">IFERROR(SOLID!AL49,0)</f>
        <v>-100.92</v>
      </c>
      <c r="AI38" s="16">
        <f ca="1">IFERROR(SOLID!AM49,0)</f>
        <v>-101.71799999999999</v>
      </c>
      <c r="AJ38" s="16">
        <f ca="1">IFERROR(SOLID!AN49,0)</f>
        <v>-102.49600000000001</v>
      </c>
      <c r="AK38" s="16">
        <f ca="1">IFERROR(SOLID!AO49,0)</f>
        <v>-103.312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 t="str">
        <f>IFERROR(SOLID!E50,0)</f>
        <v>*Ga[l]</v>
      </c>
      <c r="B39" s="16">
        <f ca="1">IFERROR(SOLID!F50,0)</f>
        <v>-66.39</v>
      </c>
      <c r="C39" s="16">
        <f ca="1">IFERROR(SOLID!G50,0)</f>
        <v>-62.92</v>
      </c>
      <c r="D39" s="16">
        <f ca="1">IFERROR(SOLID!H50,0)</f>
        <v>-59.83</v>
      </c>
      <c r="E39" s="16">
        <f ca="1">IFERROR(SOLID!I50,0)</f>
        <v>-57.07</v>
      </c>
      <c r="F39" s="16">
        <f ca="1">IFERROR(SOLID!J50,0)</f>
        <v>-54</v>
      </c>
      <c r="G39" s="16">
        <f ca="1">IFERROR(SOLID!K50,0)</f>
        <v>-49.5</v>
      </c>
      <c r="H39" s="16">
        <f ca="1">IFERROR(SOLID!L50,0)</f>
        <v>-46.96</v>
      </c>
      <c r="I39" s="16">
        <f ca="1">IFERROR(SOLID!M50,0)</f>
        <v>-43.86</v>
      </c>
      <c r="J39" s="16">
        <f ca="1">IFERROR(SOLID!N50,0)</f>
        <v>-40.98</v>
      </c>
      <c r="K39" s="16">
        <f ca="1">IFERROR(SOLID!O50,0)</f>
        <v>-31.32</v>
      </c>
      <c r="L39" s="16">
        <f ca="1">IFERROR(SOLID!P50,0)</f>
        <v>-29.28</v>
      </c>
      <c r="M39" s="16">
        <f ca="1">IFERROR(SOLID!Q50,0)</f>
        <v>-27.35</v>
      </c>
      <c r="N39" s="16">
        <f ca="1">IFERROR(SOLID!R50,0)</f>
        <v>-25.53</v>
      </c>
      <c r="O39" s="16">
        <f ca="1">IFERROR(SOLID!S50,0)</f>
        <v>-23.81</v>
      </c>
      <c r="P39" s="16">
        <f ca="1">IFERROR(SOLID!T50,0)</f>
        <v>-22.18</v>
      </c>
      <c r="Q39" s="16">
        <f ca="1">IFERROR(SOLID!U50,0)</f>
        <v>-20.63</v>
      </c>
      <c r="R39" s="16">
        <f ca="1">IFERROR(SOLID!V50,0)</f>
        <v>-19.16</v>
      </c>
      <c r="S39" s="16">
        <f ca="1">IFERROR(SOLID!W50,0)</f>
        <v>-17.850000000000001</v>
      </c>
      <c r="T39" s="16">
        <f ca="1">IFERROR(SOLID!X50,0)</f>
        <v>-16.850000000000001</v>
      </c>
      <c r="U39" s="16">
        <f ca="1">IFERROR(SOLID!Y50,0)</f>
        <v>-15.9</v>
      </c>
      <c r="V39" s="16">
        <f ca="1">IFERROR(SOLID!Z50,0)</f>
        <v>-15</v>
      </c>
      <c r="W39" s="16">
        <f ca="1">IFERROR(SOLID!AA50,0)</f>
        <v>-14.13</v>
      </c>
      <c r="X39" s="16">
        <f ca="1">IFERROR(SOLID!AB50,0)</f>
        <v>-11</v>
      </c>
      <c r="Y39" s="16">
        <f ca="1">IFERROR(SOLID!AC50,0)</f>
        <v>-10.29</v>
      </c>
      <c r="Z39" s="16">
        <f ca="1">IFERROR(SOLID!AD50,0)</f>
        <v>-9.6059999999999999</v>
      </c>
      <c r="AA39" s="16">
        <f ca="1">IFERROR(SOLID!AE50,0)</f>
        <v>-8.9480000000000004</v>
      </c>
      <c r="AB39" s="16">
        <f ca="1">IFERROR(SOLID!AF50,0)</f>
        <v>-8.3130000000000006</v>
      </c>
      <c r="AC39" s="16">
        <f ca="1">IFERROR(SOLID!AG50,0)</f>
        <v>-7.7149999999999999</v>
      </c>
      <c r="AD39" s="16">
        <f ca="1">IFERROR(SOLID!AH50,0)</f>
        <v>-7.7969999999999997</v>
      </c>
      <c r="AE39" s="16">
        <f ca="1">IFERROR(SOLID!AI50,0)</f>
        <v>-7.8789999999999996</v>
      </c>
      <c r="AF39" s="16">
        <f ca="1">IFERROR(SOLID!AJ50,0)</f>
        <v>-7.9630000000000001</v>
      </c>
      <c r="AG39" s="16">
        <f ca="1">IFERROR(SOLID!AK50,0)</f>
        <v>-8.3190000000000008</v>
      </c>
      <c r="AH39" s="16">
        <f ca="1">IFERROR(SOLID!AL50,0)</f>
        <v>-8.4149999999999991</v>
      </c>
      <c r="AI39" s="16">
        <f ca="1">IFERROR(SOLID!AM50,0)</f>
        <v>-8.5139999999999993</v>
      </c>
      <c r="AJ39" s="16">
        <f ca="1">IFERROR(SOLID!AN50,0)</f>
        <v>-8.6180000000000003</v>
      </c>
      <c r="AK39" s="16">
        <f ca="1">IFERROR(SOLID!AO50,0)</f>
        <v>-8.7260000000000009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 t="str">
        <f>IFERROR(SOLID!E51,0)</f>
        <v>*Ge[l]</v>
      </c>
      <c r="B40" s="16">
        <f ca="1">IFERROR(SOLID!F51,0)</f>
        <v>-17.82</v>
      </c>
      <c r="C40" s="16">
        <f ca="1">IFERROR(SOLID!G51,0)</f>
        <v>-17.190000000000001</v>
      </c>
      <c r="D40" s="16">
        <f ca="1">IFERROR(SOLID!H51,0)</f>
        <v>-16.64</v>
      </c>
      <c r="E40" s="16">
        <f ca="1">IFERROR(SOLID!I51,0)</f>
        <v>-16.149999999999999</v>
      </c>
      <c r="F40" s="16">
        <f ca="1">IFERROR(SOLID!J51,0)</f>
        <v>-14.96</v>
      </c>
      <c r="G40" s="16">
        <f ca="1">IFERROR(SOLID!K51,0)</f>
        <v>-13.45</v>
      </c>
      <c r="H40" s="16">
        <f ca="1">IFERROR(SOLID!L51,0)</f>
        <v>-12.44</v>
      </c>
      <c r="I40" s="16">
        <f ca="1">IFERROR(SOLID!M51,0)</f>
        <v>-11.27</v>
      </c>
      <c r="J40" s="16">
        <f ca="1">IFERROR(SOLID!N51,0)</f>
        <v>-10.220000000000001</v>
      </c>
      <c r="K40" s="16">
        <f ca="1">IFERROR(SOLID!O51,0)</f>
        <v>-6.6440000000000001</v>
      </c>
      <c r="L40" s="16">
        <f ca="1">IFERROR(SOLID!P51,0)</f>
        <v>-5.8789999999999996</v>
      </c>
      <c r="M40" s="16">
        <f ca="1">IFERROR(SOLID!Q51,0)</f>
        <v>-5.1559999999999997</v>
      </c>
      <c r="N40" s="16">
        <f ca="1">IFERROR(SOLID!R51,0)</f>
        <v>-4.4710000000000001</v>
      </c>
      <c r="O40" s="16">
        <f ca="1">IFERROR(SOLID!S51,0)</f>
        <v>-4.1550000000000002</v>
      </c>
      <c r="P40" s="16">
        <f ca="1">IFERROR(SOLID!T51,0)</f>
        <v>-4.1950000000000003</v>
      </c>
      <c r="Q40" s="16">
        <f ca="1">IFERROR(SOLID!U51,0)</f>
        <v>-4.2359999999999998</v>
      </c>
      <c r="R40" s="16">
        <f ca="1">IFERROR(SOLID!V51,0)</f>
        <v>-4.2759999999999998</v>
      </c>
      <c r="S40" s="16">
        <f ca="1">IFERROR(SOLID!W51,0)</f>
        <v>-4.3170000000000002</v>
      </c>
      <c r="T40" s="16">
        <f ca="1">IFERROR(SOLID!X51,0)</f>
        <v>-4.3579999999999997</v>
      </c>
      <c r="U40" s="16">
        <f ca="1">IFERROR(SOLID!Y51,0)</f>
        <v>-4.399</v>
      </c>
      <c r="V40" s="16">
        <f ca="1">IFERROR(SOLID!Z51,0)</f>
        <v>-4.4400000000000004</v>
      </c>
      <c r="W40" s="16">
        <f ca="1">IFERROR(SOLID!AA51,0)</f>
        <v>-4.4809999999999999</v>
      </c>
      <c r="X40" s="16">
        <f ca="1">IFERROR(SOLID!AB51,0)</f>
        <v>-4.6429999999999998</v>
      </c>
      <c r="Y40" s="16">
        <f ca="1">IFERROR(SOLID!AC51,0)</f>
        <v>-4.6829999999999998</v>
      </c>
      <c r="Z40" s="16">
        <f ca="1">IFERROR(SOLID!AD51,0)</f>
        <v>-4.7220000000000004</v>
      </c>
      <c r="AA40" s="16">
        <f ca="1">IFERROR(SOLID!AE51,0)</f>
        <v>-4.7619999999999996</v>
      </c>
      <c r="AB40" s="16">
        <f ca="1">IFERROR(SOLID!AF51,0)</f>
        <v>-4.8010000000000002</v>
      </c>
      <c r="AC40" s="16">
        <f ca="1">IFERROR(SOLID!AG51,0)</f>
        <v>-4.84</v>
      </c>
      <c r="AD40" s="16">
        <f ca="1">IFERROR(SOLID!AH51,0)</f>
        <v>-4.8780000000000001</v>
      </c>
      <c r="AE40" s="16">
        <f ca="1">IFERROR(SOLID!AI51,0)</f>
        <v>-4.9169999999999998</v>
      </c>
      <c r="AF40" s="16">
        <f ca="1">IFERROR(SOLID!AJ51,0)</f>
        <v>-4.9550000000000001</v>
      </c>
      <c r="AG40" s="16">
        <f ca="1">IFERROR(SOLID!AK51,0)</f>
        <v>-5.1040000000000001</v>
      </c>
      <c r="AH40" s="16">
        <f ca="1">IFERROR(SOLID!AL51,0)</f>
        <v>-5.141</v>
      </c>
      <c r="AI40" s="16">
        <f ca="1">IFERROR(SOLID!AM51,0)</f>
        <v>-5.1769999999999996</v>
      </c>
      <c r="AJ40" s="16">
        <f ca="1">IFERROR(SOLID!AN51,0)</f>
        <v>-5.2130000000000001</v>
      </c>
      <c r="AK40" s="16">
        <f ca="1">IFERROR(SOLID!AO51,0)</f>
        <v>-5.2489999999999997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 t="str">
        <f>IFERROR(SOLID!E52,0)</f>
        <v>*GaSe</v>
      </c>
      <c r="B41" s="16">
        <f ca="1">IFERROR(SOLID!F52,0)</f>
        <v>-89.36</v>
      </c>
      <c r="C41" s="16">
        <f ca="1">IFERROR(SOLID!G52,0)</f>
        <v>-84.77000000000001</v>
      </c>
      <c r="D41" s="16">
        <f ca="1">IFERROR(SOLID!H52,0)</f>
        <v>-80.680000000000007</v>
      </c>
      <c r="E41" s="16">
        <f ca="1">IFERROR(SOLID!I52,0)</f>
        <v>-77.039999999999992</v>
      </c>
      <c r="F41" s="16">
        <f ca="1">IFERROR(SOLID!J52,0)</f>
        <v>-73.56</v>
      </c>
      <c r="G41" s="16">
        <f ca="1">IFERROR(SOLID!K52,0)</f>
        <v>-69.849999999999994</v>
      </c>
      <c r="H41" s="16">
        <f ca="1">IFERROR(SOLID!L52,0)</f>
        <v>-67</v>
      </c>
      <c r="I41" s="16">
        <f ca="1">IFERROR(SOLID!M52,0)</f>
        <v>-64.14</v>
      </c>
      <c r="J41" s="16">
        <f ca="1">IFERROR(SOLID!N52,0)</f>
        <v>-61.51</v>
      </c>
      <c r="K41" s="16">
        <f ca="1">IFERROR(SOLID!O52,0)</f>
        <v>-52.85</v>
      </c>
      <c r="L41" s="16">
        <f ca="1">IFERROR(SOLID!P52,0)</f>
        <v>-51.06</v>
      </c>
      <c r="M41" s="16">
        <f ca="1">IFERROR(SOLID!Q52,0)</f>
        <v>-49.370000000000005</v>
      </c>
      <c r="N41" s="16">
        <f ca="1">IFERROR(SOLID!R52,0)</f>
        <v>-47.8</v>
      </c>
      <c r="O41" s="16">
        <f ca="1">IFERROR(SOLID!S52,0)</f>
        <v>-46.33</v>
      </c>
      <c r="P41" s="16">
        <f ca="1">IFERROR(SOLID!T52,0)</f>
        <v>-44.94</v>
      </c>
      <c r="Q41" s="16">
        <f ca="1">IFERROR(SOLID!U52,0)</f>
        <v>-43.629999999999995</v>
      </c>
      <c r="R41" s="16">
        <f ca="1">IFERROR(SOLID!V52,0)</f>
        <v>-42.4</v>
      </c>
      <c r="S41" s="16">
        <f ca="1">IFERROR(SOLID!W52,0)</f>
        <v>-41.33</v>
      </c>
      <c r="T41" s="16">
        <f ca="1">IFERROR(SOLID!X52,0)</f>
        <v>-40.57</v>
      </c>
      <c r="U41" s="16">
        <f ca="1">IFERROR(SOLID!Y52,0)</f>
        <v>-39.85</v>
      </c>
      <c r="V41" s="16">
        <f ca="1">IFERROR(SOLID!Z52,0)</f>
        <v>-39.18</v>
      </c>
      <c r="W41" s="16">
        <f ca="1">IFERROR(SOLID!AA52,0)</f>
        <v>-38.54</v>
      </c>
      <c r="X41" s="16">
        <f ca="1">IFERROR(SOLID!AB52,0)</f>
        <v>-36.31</v>
      </c>
      <c r="Y41" s="16">
        <f ca="1">IFERROR(SOLID!AC52,0)</f>
        <v>-35.82</v>
      </c>
      <c r="Z41" s="16">
        <f ca="1">IFERROR(SOLID!AD52,0)</f>
        <v>-35.356000000000002</v>
      </c>
      <c r="AA41" s="16">
        <f ca="1">IFERROR(SOLID!AE52,0)</f>
        <v>-34.917999999999999</v>
      </c>
      <c r="AB41" s="16">
        <f ca="1">IFERROR(SOLID!AF52,0)</f>
        <v>-34.493000000000002</v>
      </c>
      <c r="AC41" s="16">
        <f ca="1">IFERROR(SOLID!AG52,0)</f>
        <v>-34.105000000000004</v>
      </c>
      <c r="AD41" s="16">
        <f ca="1">IFERROR(SOLID!AH52,0)</f>
        <v>-34.396999999999998</v>
      </c>
      <c r="AE41" s="16">
        <f ca="1">IFERROR(SOLID!AI52,0)</f>
        <v>-34.689</v>
      </c>
      <c r="AF41" s="16">
        <f ca="1">IFERROR(SOLID!AJ52,0)</f>
        <v>-34.982999999999997</v>
      </c>
      <c r="AG41" s="16">
        <f ca="1">IFERROR(SOLID!AK52,0)</f>
        <v>-36.149000000000001</v>
      </c>
      <c r="AH41" s="16">
        <f ca="1">IFERROR(SOLID!AL52,0)</f>
        <v>-36.445</v>
      </c>
      <c r="AI41" s="16">
        <f ca="1">IFERROR(SOLID!AM52,0)</f>
        <v>-36.744</v>
      </c>
      <c r="AJ41" s="16">
        <f ca="1">IFERROR(SOLID!AN52,0)</f>
        <v>-37.038000000000004</v>
      </c>
      <c r="AK41" s="16">
        <f ca="1">IFERROR(SOLID!AO52,0)</f>
        <v>-37.346000000000004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 t="str">
        <f>IFERROR(SOLID!E53,0)</f>
        <v>GeSe</v>
      </c>
      <c r="B42" s="16">
        <f ca="1">IFERROR(SOLID!F53,0)</f>
        <v>-40.79</v>
      </c>
      <c r="C42" s="16">
        <f ca="1">IFERROR(SOLID!G53,0)</f>
        <v>-39.040000000000006</v>
      </c>
      <c r="D42" s="16">
        <f ca="1">IFERROR(SOLID!H53,0)</f>
        <v>-37.49</v>
      </c>
      <c r="E42" s="16">
        <f ca="1">IFERROR(SOLID!I53,0)</f>
        <v>-36.119999999999997</v>
      </c>
      <c r="F42" s="16">
        <f ca="1">IFERROR(SOLID!J53,0)</f>
        <v>-34.519999999999996</v>
      </c>
      <c r="G42" s="16">
        <f ca="1">IFERROR(SOLID!K53,0)</f>
        <v>-33.799999999999997</v>
      </c>
      <c r="H42" s="16">
        <f ca="1">IFERROR(SOLID!L53,0)</f>
        <v>-32.479999999999997</v>
      </c>
      <c r="I42" s="16">
        <f ca="1">IFERROR(SOLID!M53,0)</f>
        <v>-31.55</v>
      </c>
      <c r="J42" s="16">
        <f ca="1">IFERROR(SOLID!N53,0)</f>
        <v>-30.75</v>
      </c>
      <c r="K42" s="16">
        <f ca="1">IFERROR(SOLID!O53,0)</f>
        <v>-28.173999999999999</v>
      </c>
      <c r="L42" s="16">
        <f ca="1">IFERROR(SOLID!P53,0)</f>
        <v>-27.658999999999999</v>
      </c>
      <c r="M42" s="16">
        <f ca="1">IFERROR(SOLID!Q53,0)</f>
        <v>-27.175999999999998</v>
      </c>
      <c r="N42" s="16">
        <f ca="1">IFERROR(SOLID!R53,0)</f>
        <v>-26.741</v>
      </c>
      <c r="O42" s="16">
        <f ca="1">IFERROR(SOLID!S53,0)</f>
        <v>-26.675000000000001</v>
      </c>
      <c r="P42" s="16">
        <f ca="1">IFERROR(SOLID!T53,0)</f>
        <v>-26.955000000000002</v>
      </c>
      <c r="Q42" s="16">
        <f ca="1">IFERROR(SOLID!U53,0)</f>
        <v>-27.236000000000001</v>
      </c>
      <c r="R42" s="16">
        <f ca="1">IFERROR(SOLID!V53,0)</f>
        <v>-27.515999999999998</v>
      </c>
      <c r="S42" s="16">
        <f ca="1">IFERROR(SOLID!W53,0)</f>
        <v>-27.797000000000001</v>
      </c>
      <c r="T42" s="16">
        <f ca="1">IFERROR(SOLID!X53,0)</f>
        <v>-28.077999999999999</v>
      </c>
      <c r="U42" s="16">
        <f ca="1">IFERROR(SOLID!Y53,0)</f>
        <v>-28.349</v>
      </c>
      <c r="V42" s="16">
        <f ca="1">IFERROR(SOLID!Z53,0)</f>
        <v>-28.62</v>
      </c>
      <c r="W42" s="16">
        <f ca="1">IFERROR(SOLID!AA53,0)</f>
        <v>-28.890999999999998</v>
      </c>
      <c r="X42" s="16">
        <f ca="1">IFERROR(SOLID!AB53,0)</f>
        <v>-29.952999999999999</v>
      </c>
      <c r="Y42" s="16">
        <f ca="1">IFERROR(SOLID!AC53,0)</f>
        <v>-30.213000000000001</v>
      </c>
      <c r="Z42" s="16">
        <f ca="1">IFERROR(SOLID!AD53,0)</f>
        <v>-30.472000000000001</v>
      </c>
      <c r="AA42" s="16">
        <f ca="1">IFERROR(SOLID!AE53,0)</f>
        <v>-30.731999999999999</v>
      </c>
      <c r="AB42" s="16">
        <f ca="1">IFERROR(SOLID!AF53,0)</f>
        <v>-30.981000000000002</v>
      </c>
      <c r="AC42" s="16">
        <f ca="1">IFERROR(SOLID!AG53,0)</f>
        <v>-31.23</v>
      </c>
      <c r="AD42" s="16">
        <f ca="1">IFERROR(SOLID!AH53,0)</f>
        <v>-31.478000000000002</v>
      </c>
      <c r="AE42" s="16">
        <f ca="1">IFERROR(SOLID!AI53,0)</f>
        <v>-31.726999999999997</v>
      </c>
      <c r="AF42" s="16">
        <f ca="1">IFERROR(SOLID!AJ53,0)</f>
        <v>-31.975000000000001</v>
      </c>
      <c r="AG42" s="16">
        <f ca="1">IFERROR(SOLID!AK53,0)</f>
        <v>-32.933999999999997</v>
      </c>
      <c r="AH42" s="16">
        <f ca="1">IFERROR(SOLID!AL53,0)</f>
        <v>-33.170999999999999</v>
      </c>
      <c r="AI42" s="16">
        <f ca="1">IFERROR(SOLID!AM53,0)</f>
        <v>-33.406999999999996</v>
      </c>
      <c r="AJ42" s="16">
        <f ca="1">IFERROR(SOLID!AN53,0)</f>
        <v>-33.633000000000003</v>
      </c>
      <c r="AK42" s="16">
        <f ca="1">IFERROR(SOLID!AO53,0)</f>
        <v>-33.869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 t="str">
        <f>IFERROR(SOLID!E54,0)</f>
        <v>Ga2Se</v>
      </c>
      <c r="B43" s="16">
        <f ca="1">IFERROR(SOLID!F54,0)</f>
        <v>-155.75</v>
      </c>
      <c r="C43" s="16">
        <f ca="1">IFERROR(SOLID!G54,0)</f>
        <v>-147.69</v>
      </c>
      <c r="D43" s="16">
        <f ca="1">IFERROR(SOLID!H54,0)</f>
        <v>-140.51</v>
      </c>
      <c r="E43" s="16">
        <f ca="1">IFERROR(SOLID!I54,0)</f>
        <v>-134.11000000000001</v>
      </c>
      <c r="F43" s="16">
        <f ca="1">IFERROR(SOLID!J54,0)</f>
        <v>-127.56</v>
      </c>
      <c r="G43" s="16">
        <f ca="1">IFERROR(SOLID!K54,0)</f>
        <v>-119.35</v>
      </c>
      <c r="H43" s="16">
        <f ca="1">IFERROR(SOLID!L54,0)</f>
        <v>-113.96000000000001</v>
      </c>
      <c r="I43" s="16">
        <f ca="1">IFERROR(SOLID!M54,0)</f>
        <v>-108</v>
      </c>
      <c r="J43" s="16">
        <f ca="1">IFERROR(SOLID!N54,0)</f>
        <v>-102.49</v>
      </c>
      <c r="K43" s="16">
        <f ca="1">IFERROR(SOLID!O54,0)</f>
        <v>-84.17</v>
      </c>
      <c r="L43" s="16">
        <f ca="1">IFERROR(SOLID!P54,0)</f>
        <v>-80.34</v>
      </c>
      <c r="M43" s="16">
        <f ca="1">IFERROR(SOLID!Q54,0)</f>
        <v>-76.72</v>
      </c>
      <c r="N43" s="16">
        <f ca="1">IFERROR(SOLID!R54,0)</f>
        <v>-73.33</v>
      </c>
      <c r="O43" s="16">
        <f ca="1">IFERROR(SOLID!S54,0)</f>
        <v>-70.14</v>
      </c>
      <c r="P43" s="16">
        <f ca="1">IFERROR(SOLID!T54,0)</f>
        <v>-67.12</v>
      </c>
      <c r="Q43" s="16">
        <f ca="1">IFERROR(SOLID!U54,0)</f>
        <v>-64.259999999999991</v>
      </c>
      <c r="R43" s="16">
        <f ca="1">IFERROR(SOLID!V54,0)</f>
        <v>-61.56</v>
      </c>
      <c r="S43" s="16">
        <f ca="1">IFERROR(SOLID!W54,0)</f>
        <v>-59.180000000000007</v>
      </c>
      <c r="T43" s="16">
        <f ca="1">IFERROR(SOLID!X54,0)</f>
        <v>-57.42</v>
      </c>
      <c r="U43" s="16">
        <f ca="1">IFERROR(SOLID!Y54,0)</f>
        <v>-55.75</v>
      </c>
      <c r="V43" s="16">
        <f ca="1">IFERROR(SOLID!Z54,0)</f>
        <v>-54.18</v>
      </c>
      <c r="W43" s="16">
        <f ca="1">IFERROR(SOLID!AA54,0)</f>
        <v>-52.67</v>
      </c>
      <c r="X43" s="16">
        <f ca="1">IFERROR(SOLID!AB54,0)</f>
        <v>-47.31</v>
      </c>
      <c r="Y43" s="16">
        <f ca="1">IFERROR(SOLID!AC54,0)</f>
        <v>-46.11</v>
      </c>
      <c r="Z43" s="16">
        <f ca="1">IFERROR(SOLID!AD54,0)</f>
        <v>-44.962000000000003</v>
      </c>
      <c r="AA43" s="16">
        <f ca="1">IFERROR(SOLID!AE54,0)</f>
        <v>-43.866</v>
      </c>
      <c r="AB43" s="16">
        <f ca="1">IFERROR(SOLID!AF54,0)</f>
        <v>-42.805999999999997</v>
      </c>
      <c r="AC43" s="16">
        <f ca="1">IFERROR(SOLID!AG54,0)</f>
        <v>-41.82</v>
      </c>
      <c r="AD43" s="16">
        <f ca="1">IFERROR(SOLID!AH54,0)</f>
        <v>-42.194000000000003</v>
      </c>
      <c r="AE43" s="16">
        <f ca="1">IFERROR(SOLID!AI54,0)</f>
        <v>-42.567999999999998</v>
      </c>
      <c r="AF43" s="16">
        <f ca="1">IFERROR(SOLID!AJ54,0)</f>
        <v>-42.945999999999998</v>
      </c>
      <c r="AG43" s="16">
        <f ca="1">IFERROR(SOLID!AK54,0)</f>
        <v>-44.468000000000004</v>
      </c>
      <c r="AH43" s="16">
        <f ca="1">IFERROR(SOLID!AL54,0)</f>
        <v>-44.86</v>
      </c>
      <c r="AI43" s="16">
        <f ca="1">IFERROR(SOLID!AM54,0)</f>
        <v>-45.257999999999996</v>
      </c>
      <c r="AJ43" s="16">
        <f ca="1">IFERROR(SOLID!AN54,0)</f>
        <v>-45.656000000000006</v>
      </c>
      <c r="AK43" s="16">
        <f ca="1">IFERROR(SOLID!AO54,0)</f>
        <v>-46.072000000000003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 t="str">
        <f>IFERROR(SOLID!E55,0)</f>
        <v>Ar</v>
      </c>
      <c r="B44" s="16">
        <f ca="1">IFERROR(SOLID!F55,0)</f>
        <v>-19.09</v>
      </c>
      <c r="C44" s="16">
        <f ca="1">IFERROR(SOLID!G55,0)</f>
        <v>-19.079999999999998</v>
      </c>
      <c r="D44" s="16">
        <f ca="1">IFERROR(SOLID!H55,0)</f>
        <v>-19.079999999999998</v>
      </c>
      <c r="E44" s="16">
        <f ca="1">IFERROR(SOLID!I55,0)</f>
        <v>-19.09</v>
      </c>
      <c r="F44" s="16">
        <f ca="1">IFERROR(SOLID!J55,0)</f>
        <v>-19.420000000000002</v>
      </c>
      <c r="G44" s="16">
        <f ca="1">IFERROR(SOLID!K55,0)</f>
        <v>-19.12</v>
      </c>
      <c r="H44" s="16">
        <f ca="1">IFERROR(SOLID!L55,0)</f>
        <v>-19.420000000000002</v>
      </c>
      <c r="I44" s="16">
        <f ca="1">IFERROR(SOLID!M55,0)</f>
        <v>-19.48</v>
      </c>
      <c r="J44" s="16">
        <f ca="1">IFERROR(SOLID!N55,0)</f>
        <v>-19.510000000000002</v>
      </c>
      <c r="K44" s="16">
        <f ca="1">IFERROR(SOLID!O55,0)</f>
        <v>-19.63</v>
      </c>
      <c r="L44" s="16">
        <f ca="1">IFERROR(SOLID!P55,0)</f>
        <v>-19.66</v>
      </c>
      <c r="M44" s="16">
        <f ca="1">IFERROR(SOLID!Q55,0)</f>
        <v>-19.690000000000001</v>
      </c>
      <c r="N44" s="16">
        <f ca="1">IFERROR(SOLID!R55,0)</f>
        <v>-19.73</v>
      </c>
      <c r="O44" s="16">
        <f ca="1">IFERROR(SOLID!S55,0)</f>
        <v>-19.47</v>
      </c>
      <c r="P44" s="16">
        <f ca="1">IFERROR(SOLID!T55,0)</f>
        <v>-19.23</v>
      </c>
      <c r="Q44" s="16">
        <f ca="1">IFERROR(SOLID!U55,0)</f>
        <v>-19.149999999999999</v>
      </c>
      <c r="R44" s="16">
        <f ca="1">IFERROR(SOLID!V55,0)</f>
        <v>-19.14</v>
      </c>
      <c r="S44" s="16">
        <f ca="1">IFERROR(SOLID!W55,0)</f>
        <v>-19.14</v>
      </c>
      <c r="T44" s="16">
        <f ca="1">IFERROR(SOLID!X55,0)</f>
        <v>-19.16</v>
      </c>
      <c r="U44" s="16">
        <f ca="1">IFERROR(SOLID!Y55,0)</f>
        <v>-19.190000000000001</v>
      </c>
      <c r="V44" s="16">
        <f ca="1">IFERROR(SOLID!Z55,0)</f>
        <v>-19.22</v>
      </c>
      <c r="W44" s="16">
        <f ca="1">IFERROR(SOLID!AA55,0)</f>
        <v>-19.25</v>
      </c>
      <c r="X44" s="16">
        <f ca="1">IFERROR(SOLID!AB55,0)</f>
        <v>-19.38</v>
      </c>
      <c r="Y44" s="16">
        <f ca="1">IFERROR(SOLID!AC55,0)</f>
        <v>-19.420000000000002</v>
      </c>
      <c r="Z44" s="16">
        <f ca="1">IFERROR(SOLID!AD55,0)</f>
        <v>-19.45</v>
      </c>
      <c r="AA44" s="16">
        <f ca="1">IFERROR(SOLID!AE55,0)</f>
        <v>-19.48</v>
      </c>
      <c r="AB44" s="16">
        <f ca="1">IFERROR(SOLID!AF55,0)</f>
        <v>-19.510000000000002</v>
      </c>
      <c r="AC44" s="16">
        <f ca="1">IFERROR(SOLID!AG55,0)</f>
        <v>-19.55</v>
      </c>
      <c r="AD44" s="16">
        <f ca="1">IFERROR(SOLID!AH55,0)</f>
        <v>-19.579999999999998</v>
      </c>
      <c r="AE44" s="16">
        <f ca="1">IFERROR(SOLID!AI55,0)</f>
        <v>-19.61</v>
      </c>
      <c r="AF44" s="16">
        <f ca="1">IFERROR(SOLID!AJ55,0)</f>
        <v>-19.64</v>
      </c>
      <c r="AG44" s="16">
        <f ca="1">IFERROR(SOLID!AK55,0)</f>
        <v>-19.760000000000002</v>
      </c>
      <c r="AH44" s="16">
        <f ca="1">IFERROR(SOLID!AL55,0)</f>
        <v>-19.79</v>
      </c>
      <c r="AI44" s="16">
        <f ca="1">IFERROR(SOLID!AM55,0)</f>
        <v>-19.82</v>
      </c>
      <c r="AJ44" s="16">
        <f ca="1">IFERROR(SOLID!AN55,0)</f>
        <v>-19.850000000000001</v>
      </c>
      <c r="AK44" s="16">
        <f ca="1">IFERROR(SOLID!AO55,0)</f>
        <v>-19.88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 t="str">
        <f>IFERROR(SOLID!E56,0)</f>
        <v>(1)Ga[l]</v>
      </c>
      <c r="B45" s="16">
        <f ca="1">IFERROR(SOLID!F56,0)</f>
        <v>-66.39</v>
      </c>
      <c r="C45" s="16">
        <f ca="1">IFERROR(SOLID!G56,0)</f>
        <v>-62.92</v>
      </c>
      <c r="D45" s="16">
        <f ca="1">IFERROR(SOLID!H56,0)</f>
        <v>-59.83</v>
      </c>
      <c r="E45" s="16">
        <f ca="1">IFERROR(SOLID!I56,0)</f>
        <v>-57.07</v>
      </c>
      <c r="F45" s="16">
        <f ca="1">IFERROR(SOLID!J56,0)</f>
        <v>-54</v>
      </c>
      <c r="G45" s="16">
        <f ca="1">IFERROR(SOLID!K56,0)</f>
        <v>-49.5</v>
      </c>
      <c r="H45" s="16">
        <f ca="1">IFERROR(SOLID!L56,0)</f>
        <v>-46.96</v>
      </c>
      <c r="I45" s="16">
        <f ca="1">IFERROR(SOLID!M56,0)</f>
        <v>-43.86</v>
      </c>
      <c r="J45" s="16">
        <f ca="1">IFERROR(SOLID!N56,0)</f>
        <v>-40.98</v>
      </c>
      <c r="K45" s="16">
        <f ca="1">IFERROR(SOLID!O56,0)</f>
        <v>-31.32</v>
      </c>
      <c r="L45" s="16">
        <f ca="1">IFERROR(SOLID!P56,0)</f>
        <v>-29.28</v>
      </c>
      <c r="M45" s="16">
        <f ca="1">IFERROR(SOLID!Q56,0)</f>
        <v>-27.35</v>
      </c>
      <c r="N45" s="16">
        <f ca="1">IFERROR(SOLID!R56,0)</f>
        <v>-25.53</v>
      </c>
      <c r="O45" s="16">
        <f ca="1">IFERROR(SOLID!S56,0)</f>
        <v>-23.81</v>
      </c>
      <c r="P45" s="16">
        <f ca="1">IFERROR(SOLID!T56,0)</f>
        <v>-22.18</v>
      </c>
      <c r="Q45" s="16">
        <f ca="1">IFERROR(SOLID!U56,0)</f>
        <v>-20.63</v>
      </c>
      <c r="R45" s="16">
        <f ca="1">IFERROR(SOLID!V56,0)</f>
        <v>-19.16</v>
      </c>
      <c r="S45" s="16">
        <f ca="1">IFERROR(SOLID!W56,0)</f>
        <v>-17.850000000000001</v>
      </c>
      <c r="T45" s="16">
        <f ca="1">IFERROR(SOLID!X56,0)</f>
        <v>-16.850000000000001</v>
      </c>
      <c r="U45" s="16">
        <f ca="1">IFERROR(SOLID!Y56,0)</f>
        <v>-15.9</v>
      </c>
      <c r="V45" s="16">
        <f ca="1">IFERROR(SOLID!Z56,0)</f>
        <v>-15</v>
      </c>
      <c r="W45" s="16">
        <f ca="1">IFERROR(SOLID!AA56,0)</f>
        <v>-14.13</v>
      </c>
      <c r="X45" s="16">
        <f ca="1">IFERROR(SOLID!AB56,0)</f>
        <v>-11</v>
      </c>
      <c r="Y45" s="16">
        <f ca="1">IFERROR(SOLID!AC56,0)</f>
        <v>-10.29</v>
      </c>
      <c r="Z45" s="16">
        <f ca="1">IFERROR(SOLID!AD56,0)</f>
        <v>-9.6059999999999999</v>
      </c>
      <c r="AA45" s="16">
        <f ca="1">IFERROR(SOLID!AE56,0)</f>
        <v>-8.9480000000000004</v>
      </c>
      <c r="AB45" s="16">
        <f ca="1">IFERROR(SOLID!AF56,0)</f>
        <v>-8.3130000000000006</v>
      </c>
      <c r="AC45" s="16">
        <f ca="1">IFERROR(SOLID!AG56,0)</f>
        <v>-7.7149999999999999</v>
      </c>
      <c r="AD45" s="16">
        <f ca="1">IFERROR(SOLID!AH56,0)</f>
        <v>-7.7969999999999997</v>
      </c>
      <c r="AE45" s="16">
        <f ca="1">IFERROR(SOLID!AI56,0)</f>
        <v>-7.8789999999999996</v>
      </c>
      <c r="AF45" s="16">
        <f ca="1">IFERROR(SOLID!AJ56,0)</f>
        <v>-7.9630000000000001</v>
      </c>
      <c r="AG45" s="16">
        <f ca="1">IFERROR(SOLID!AK56,0)</f>
        <v>-8.3190000000000008</v>
      </c>
      <c r="AH45" s="16">
        <f ca="1">IFERROR(SOLID!AL56,0)</f>
        <v>-8.4149999999999991</v>
      </c>
      <c r="AI45" s="16">
        <f ca="1">IFERROR(SOLID!AM56,0)</f>
        <v>-8.5139999999999993</v>
      </c>
      <c r="AJ45" s="16">
        <f ca="1">IFERROR(SOLID!AN56,0)</f>
        <v>-8.6180000000000003</v>
      </c>
      <c r="AK45" s="16">
        <f ca="1">IFERROR(SOLID!AO56,0)</f>
        <v>-8.7260000000000009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 t="str">
        <f>IFERROR(SOLID!E57,0)</f>
        <v>(1)GeSe[l]</v>
      </c>
      <c r="B46" s="16">
        <f ca="1">IFERROR(SOLID!F57,0)</f>
        <v>-40.79</v>
      </c>
      <c r="C46" s="16">
        <f ca="1">IFERROR(SOLID!G57,0)</f>
        <v>-39.040000000000006</v>
      </c>
      <c r="D46" s="16">
        <f ca="1">IFERROR(SOLID!H57,0)</f>
        <v>-37.49</v>
      </c>
      <c r="E46" s="16">
        <f ca="1">IFERROR(SOLID!I57,0)</f>
        <v>-36.119999999999997</v>
      </c>
      <c r="F46" s="16">
        <f ca="1">IFERROR(SOLID!J57,0)</f>
        <v>-34.519999999999996</v>
      </c>
      <c r="G46" s="16">
        <f ca="1">IFERROR(SOLID!K57,0)</f>
        <v>-33.799999999999997</v>
      </c>
      <c r="H46" s="16">
        <f ca="1">IFERROR(SOLID!L57,0)</f>
        <v>-32.479999999999997</v>
      </c>
      <c r="I46" s="16">
        <f ca="1">IFERROR(SOLID!M57,0)</f>
        <v>-31.55</v>
      </c>
      <c r="J46" s="16">
        <f ca="1">IFERROR(SOLID!N57,0)</f>
        <v>-30.75</v>
      </c>
      <c r="K46" s="16">
        <f ca="1">IFERROR(SOLID!O57,0)</f>
        <v>-28.173999999999999</v>
      </c>
      <c r="L46" s="16">
        <f ca="1">IFERROR(SOLID!P57,0)</f>
        <v>-27.658999999999999</v>
      </c>
      <c r="M46" s="16">
        <f ca="1">IFERROR(SOLID!Q57,0)</f>
        <v>-27.175999999999998</v>
      </c>
      <c r="N46" s="16">
        <f ca="1">IFERROR(SOLID!R57,0)</f>
        <v>-26.741</v>
      </c>
      <c r="O46" s="16">
        <f ca="1">IFERROR(SOLID!S57,0)</f>
        <v>-26.675000000000001</v>
      </c>
      <c r="P46" s="16">
        <f ca="1">IFERROR(SOLID!T57,0)</f>
        <v>-26.955000000000002</v>
      </c>
      <c r="Q46" s="16">
        <f ca="1">IFERROR(SOLID!U57,0)</f>
        <v>-27.236000000000001</v>
      </c>
      <c r="R46" s="16">
        <f ca="1">IFERROR(SOLID!V57,0)</f>
        <v>-27.515999999999998</v>
      </c>
      <c r="S46" s="16">
        <f ca="1">IFERROR(SOLID!W57,0)</f>
        <v>-27.797000000000001</v>
      </c>
      <c r="T46" s="16">
        <f ca="1">IFERROR(SOLID!X57,0)</f>
        <v>-28.077999999999999</v>
      </c>
      <c r="U46" s="16">
        <f ca="1">IFERROR(SOLID!Y57,0)</f>
        <v>-28.349</v>
      </c>
      <c r="V46" s="16">
        <f ca="1">IFERROR(SOLID!Z57,0)</f>
        <v>-28.62</v>
      </c>
      <c r="W46" s="16">
        <f ca="1">IFERROR(SOLID!AA57,0)</f>
        <v>-28.890999999999998</v>
      </c>
      <c r="X46" s="16">
        <f ca="1">IFERROR(SOLID!AB57,0)</f>
        <v>-29.952999999999999</v>
      </c>
      <c r="Y46" s="16">
        <f ca="1">IFERROR(SOLID!AC57,0)</f>
        <v>-30.213000000000001</v>
      </c>
      <c r="Z46" s="16">
        <f ca="1">IFERROR(SOLID!AD57,0)</f>
        <v>-30.472000000000001</v>
      </c>
      <c r="AA46" s="16">
        <f ca="1">IFERROR(SOLID!AE57,0)</f>
        <v>-30.731999999999999</v>
      </c>
      <c r="AB46" s="16">
        <f ca="1">IFERROR(SOLID!AF57,0)</f>
        <v>-30.981000000000002</v>
      </c>
      <c r="AC46" s="16">
        <f ca="1">IFERROR(SOLID!AG57,0)</f>
        <v>-31.23</v>
      </c>
      <c r="AD46" s="16">
        <f ca="1">IFERROR(SOLID!AH57,0)</f>
        <v>-31.478000000000002</v>
      </c>
      <c r="AE46" s="16">
        <f ca="1">IFERROR(SOLID!AI57,0)</f>
        <v>-31.726999999999997</v>
      </c>
      <c r="AF46" s="16">
        <f ca="1">IFERROR(SOLID!AJ57,0)</f>
        <v>-31.975000000000001</v>
      </c>
      <c r="AG46" s="16">
        <f ca="1">IFERROR(SOLID!AK57,0)</f>
        <v>-32.933999999999997</v>
      </c>
      <c r="AH46" s="16">
        <f ca="1">IFERROR(SOLID!AL57,0)</f>
        <v>-33.170999999999999</v>
      </c>
      <c r="AI46" s="16">
        <f ca="1">IFERROR(SOLID!AM57,0)</f>
        <v>-33.406999999999996</v>
      </c>
      <c r="AJ46" s="16">
        <f ca="1">IFERROR(SOLID!AN57,0)</f>
        <v>-33.633000000000003</v>
      </c>
      <c r="AK46" s="16">
        <f ca="1">IFERROR(SOLID!AO57,0)</f>
        <v>-33.869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 t="str">
        <f>IFERROR(SOLID!E58,0)</f>
        <v>(l)GeE[l]</v>
      </c>
      <c r="B47" s="16">
        <f ca="1">IFERROR(SOLID!F58,0)</f>
        <v>-17.82</v>
      </c>
      <c r="C47" s="16">
        <f ca="1">IFERROR(SOLID!G58,0)</f>
        <v>-17.190000000000001</v>
      </c>
      <c r="D47" s="16">
        <f ca="1">IFERROR(SOLID!H58,0)</f>
        <v>-16.64</v>
      </c>
      <c r="E47" s="16">
        <f ca="1">IFERROR(SOLID!I58,0)</f>
        <v>-16.149999999999999</v>
      </c>
      <c r="F47" s="16">
        <f ca="1">IFERROR(SOLID!J58,0)</f>
        <v>-14.96</v>
      </c>
      <c r="G47" s="16">
        <f ca="1">IFERROR(SOLID!K58,0)</f>
        <v>-13.45</v>
      </c>
      <c r="H47" s="16">
        <f ca="1">IFERROR(SOLID!L58,0)</f>
        <v>-12.44</v>
      </c>
      <c r="I47" s="16">
        <f ca="1">IFERROR(SOLID!M58,0)</f>
        <v>-11.27</v>
      </c>
      <c r="J47" s="16">
        <f ca="1">IFERROR(SOLID!N58,0)</f>
        <v>-10.220000000000001</v>
      </c>
      <c r="K47" s="16">
        <f ca="1">IFERROR(SOLID!O58,0)</f>
        <v>-6.6440000000000001</v>
      </c>
      <c r="L47" s="16">
        <f ca="1">IFERROR(SOLID!P58,0)</f>
        <v>-5.8789999999999996</v>
      </c>
      <c r="M47" s="16">
        <f ca="1">IFERROR(SOLID!Q58,0)</f>
        <v>-5.1559999999999997</v>
      </c>
      <c r="N47" s="16">
        <f ca="1">IFERROR(SOLID!R58,0)</f>
        <v>-4.4710000000000001</v>
      </c>
      <c r="O47" s="16">
        <f ca="1">IFERROR(SOLID!S58,0)</f>
        <v>-4.1550000000000002</v>
      </c>
      <c r="P47" s="16">
        <f ca="1">IFERROR(SOLID!T58,0)</f>
        <v>-4.1950000000000003</v>
      </c>
      <c r="Q47" s="16">
        <f ca="1">IFERROR(SOLID!U58,0)</f>
        <v>-4.2359999999999998</v>
      </c>
      <c r="R47" s="16">
        <f ca="1">IFERROR(SOLID!V58,0)</f>
        <v>-4.2759999999999998</v>
      </c>
      <c r="S47" s="16">
        <f ca="1">IFERROR(SOLID!W58,0)</f>
        <v>-4.3170000000000002</v>
      </c>
      <c r="T47" s="16">
        <f ca="1">IFERROR(SOLID!X58,0)</f>
        <v>-4.3579999999999997</v>
      </c>
      <c r="U47" s="16">
        <f ca="1">IFERROR(SOLID!Y58,0)</f>
        <v>-4.399</v>
      </c>
      <c r="V47" s="16">
        <f ca="1">IFERROR(SOLID!Z58,0)</f>
        <v>-4.4400000000000004</v>
      </c>
      <c r="W47" s="16">
        <f ca="1">IFERROR(SOLID!AA58,0)</f>
        <v>-4.4809999999999999</v>
      </c>
      <c r="X47" s="16">
        <f ca="1">IFERROR(SOLID!AB58,0)</f>
        <v>-4.6429999999999998</v>
      </c>
      <c r="Y47" s="16">
        <f ca="1">IFERROR(SOLID!AC58,0)</f>
        <v>-4.6829999999999998</v>
      </c>
      <c r="Z47" s="16">
        <f ca="1">IFERROR(SOLID!AD58,0)</f>
        <v>-4.7220000000000004</v>
      </c>
      <c r="AA47" s="16">
        <f ca="1">IFERROR(SOLID!AE58,0)</f>
        <v>-4.7619999999999996</v>
      </c>
      <c r="AB47" s="16">
        <f ca="1">IFERROR(SOLID!AF58,0)</f>
        <v>-4.8010000000000002</v>
      </c>
      <c r="AC47" s="16">
        <f ca="1">IFERROR(SOLID!AG58,0)</f>
        <v>-4.84</v>
      </c>
      <c r="AD47" s="16">
        <f ca="1">IFERROR(SOLID!AH58,0)</f>
        <v>-4.8780000000000001</v>
      </c>
      <c r="AE47" s="16">
        <f ca="1">IFERROR(SOLID!AI58,0)</f>
        <v>-4.9169999999999998</v>
      </c>
      <c r="AF47" s="16">
        <f ca="1">IFERROR(SOLID!AJ58,0)</f>
        <v>-4.9550000000000001</v>
      </c>
      <c r="AG47" s="16">
        <f ca="1">IFERROR(SOLID!AK58,0)</f>
        <v>-5.1040000000000001</v>
      </c>
      <c r="AH47" s="16">
        <f ca="1">IFERROR(SOLID!AL58,0)</f>
        <v>-5.141</v>
      </c>
      <c r="AI47" s="16">
        <f ca="1">IFERROR(SOLID!AM58,0)</f>
        <v>-5.1769999999999996</v>
      </c>
      <c r="AJ47" s="16">
        <f ca="1">IFERROR(SOLID!AN58,0)</f>
        <v>-5.2130000000000001</v>
      </c>
      <c r="AK47" s="16">
        <f ca="1">IFERROR(SOLID!AO58,0)</f>
        <v>-5.2489999999999997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 t="str">
        <f>IFERROR(SOLID!E59,0)</f>
        <v>H (Ar)</v>
      </c>
      <c r="B48" s="16">
        <f ca="1">IFERROR(SOLID!F59,0)</f>
        <v>-19.09</v>
      </c>
      <c r="C48" s="16">
        <f ca="1">IFERROR(SOLID!G59,0)</f>
        <v>-19.079999999999998</v>
      </c>
      <c r="D48" s="16">
        <f ca="1">IFERROR(SOLID!H59,0)</f>
        <v>-19.079999999999998</v>
      </c>
      <c r="E48" s="16">
        <f ca="1">IFERROR(SOLID!I59,0)</f>
        <v>-19.09</v>
      </c>
      <c r="F48" s="16">
        <f ca="1">IFERROR(SOLID!J59,0)</f>
        <v>-19.420000000000002</v>
      </c>
      <c r="G48" s="16">
        <f ca="1">IFERROR(SOLID!K59,0)</f>
        <v>-19.12</v>
      </c>
      <c r="H48" s="16">
        <f ca="1">IFERROR(SOLID!L59,0)</f>
        <v>-19.420000000000002</v>
      </c>
      <c r="I48" s="16">
        <f ca="1">IFERROR(SOLID!M59,0)</f>
        <v>-19.48</v>
      </c>
      <c r="J48" s="16">
        <f ca="1">IFERROR(SOLID!N59,0)</f>
        <v>-19.510000000000002</v>
      </c>
      <c r="K48" s="16">
        <f ca="1">IFERROR(SOLID!O59,0)</f>
        <v>-19.63</v>
      </c>
      <c r="L48" s="16">
        <f ca="1">IFERROR(SOLID!P59,0)</f>
        <v>-19.66</v>
      </c>
      <c r="M48" s="16">
        <f ca="1">IFERROR(SOLID!Q59,0)</f>
        <v>-19.690000000000001</v>
      </c>
      <c r="N48" s="16">
        <f ca="1">IFERROR(SOLID!R59,0)</f>
        <v>-19.73</v>
      </c>
      <c r="O48" s="16">
        <f ca="1">IFERROR(SOLID!S59,0)</f>
        <v>-19.47</v>
      </c>
      <c r="P48" s="16">
        <f ca="1">IFERROR(SOLID!T59,0)</f>
        <v>-19.23</v>
      </c>
      <c r="Q48" s="16">
        <f ca="1">IFERROR(SOLID!U59,0)</f>
        <v>-19.149999999999999</v>
      </c>
      <c r="R48" s="16">
        <f ca="1">IFERROR(SOLID!V59,0)</f>
        <v>-19.14</v>
      </c>
      <c r="S48" s="16">
        <f ca="1">IFERROR(SOLID!W59,0)</f>
        <v>-19.14</v>
      </c>
      <c r="T48" s="16">
        <f ca="1">IFERROR(SOLID!X59,0)</f>
        <v>-19.16</v>
      </c>
      <c r="U48" s="16">
        <f ca="1">IFERROR(SOLID!Y59,0)</f>
        <v>-19.190000000000001</v>
      </c>
      <c r="V48" s="16">
        <f ca="1">IFERROR(SOLID!Z59,0)</f>
        <v>-19.22</v>
      </c>
      <c r="W48" s="16">
        <f ca="1">IFERROR(SOLID!AA59,0)</f>
        <v>-19.25</v>
      </c>
      <c r="X48" s="16">
        <f ca="1">IFERROR(SOLID!AB59,0)</f>
        <v>-19.38</v>
      </c>
      <c r="Y48" s="16">
        <f ca="1">IFERROR(SOLID!AC59,0)</f>
        <v>-19.420000000000002</v>
      </c>
      <c r="Z48" s="16">
        <f ca="1">IFERROR(SOLID!AD59,0)</f>
        <v>-19.45</v>
      </c>
      <c r="AA48" s="16">
        <f ca="1">IFERROR(SOLID!AE59,0)</f>
        <v>-19.48</v>
      </c>
      <c r="AB48" s="16">
        <f ca="1">IFERROR(SOLID!AF59,0)</f>
        <v>-19.510000000000002</v>
      </c>
      <c r="AC48" s="16">
        <f ca="1">IFERROR(SOLID!AG59,0)</f>
        <v>-19.55</v>
      </c>
      <c r="AD48" s="16">
        <f ca="1">IFERROR(SOLID!AH59,0)</f>
        <v>-19.579999999999998</v>
      </c>
      <c r="AE48" s="16">
        <f ca="1">IFERROR(SOLID!AI59,0)</f>
        <v>-19.61</v>
      </c>
      <c r="AF48" s="16">
        <f ca="1">IFERROR(SOLID!AJ59,0)</f>
        <v>-19.64</v>
      </c>
      <c r="AG48" s="16">
        <f ca="1">IFERROR(SOLID!AK59,0)</f>
        <v>-19.760000000000002</v>
      </c>
      <c r="AH48" s="16">
        <f ca="1">IFERROR(SOLID!AL59,0)</f>
        <v>-19.79</v>
      </c>
      <c r="AI48" s="16">
        <f ca="1">IFERROR(SOLID!AM59,0)</f>
        <v>-19.82</v>
      </c>
      <c r="AJ48" s="16">
        <f ca="1">IFERROR(SOLID!AN59,0)</f>
        <v>-19.850000000000001</v>
      </c>
      <c r="AK48" s="16">
        <f ca="1">IFERROR(SOLID!AO59,0)</f>
        <v>-19.88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 t="str">
        <f>IFERROR(SOLID!E60,0)</f>
        <v>H (Ga)</v>
      </c>
      <c r="B49" s="16">
        <f ca="1">IFERROR(SOLID!F60,0)</f>
        <v>-66.39</v>
      </c>
      <c r="C49" s="16">
        <f ca="1">IFERROR(SOLID!G60,0)</f>
        <v>-62.92</v>
      </c>
      <c r="D49" s="16">
        <f ca="1">IFERROR(SOLID!H60,0)</f>
        <v>-59.83</v>
      </c>
      <c r="E49" s="16">
        <f ca="1">IFERROR(SOLID!I60,0)</f>
        <v>-57.07</v>
      </c>
      <c r="F49" s="16">
        <f ca="1">IFERROR(SOLID!J60,0)</f>
        <v>-54</v>
      </c>
      <c r="G49" s="16">
        <f ca="1">IFERROR(SOLID!K60,0)</f>
        <v>-49.5</v>
      </c>
      <c r="H49" s="16">
        <f ca="1">IFERROR(SOLID!L60,0)</f>
        <v>-46.96</v>
      </c>
      <c r="I49" s="16">
        <f ca="1">IFERROR(SOLID!M60,0)</f>
        <v>-43.86</v>
      </c>
      <c r="J49" s="16">
        <f ca="1">IFERROR(SOLID!N60,0)</f>
        <v>-40.98</v>
      </c>
      <c r="K49" s="16">
        <f ca="1">IFERROR(SOLID!O60,0)</f>
        <v>-31.32</v>
      </c>
      <c r="L49" s="16">
        <f ca="1">IFERROR(SOLID!P60,0)</f>
        <v>-29.28</v>
      </c>
      <c r="M49" s="16">
        <f ca="1">IFERROR(SOLID!Q60,0)</f>
        <v>-27.35</v>
      </c>
      <c r="N49" s="16">
        <f ca="1">IFERROR(SOLID!R60,0)</f>
        <v>-25.53</v>
      </c>
      <c r="O49" s="16">
        <f ca="1">IFERROR(SOLID!S60,0)</f>
        <v>-23.81</v>
      </c>
      <c r="P49" s="16">
        <f ca="1">IFERROR(SOLID!T60,0)</f>
        <v>-22.18</v>
      </c>
      <c r="Q49" s="16">
        <f ca="1">IFERROR(SOLID!U60,0)</f>
        <v>-20.63</v>
      </c>
      <c r="R49" s="16">
        <f ca="1">IFERROR(SOLID!V60,0)</f>
        <v>-19.16</v>
      </c>
      <c r="S49" s="16">
        <f ca="1">IFERROR(SOLID!W60,0)</f>
        <v>-17.850000000000001</v>
      </c>
      <c r="T49" s="16">
        <f ca="1">IFERROR(SOLID!X60,0)</f>
        <v>-16.850000000000001</v>
      </c>
      <c r="U49" s="16">
        <f ca="1">IFERROR(SOLID!Y60,0)</f>
        <v>-15.9</v>
      </c>
      <c r="V49" s="16">
        <f ca="1">IFERROR(SOLID!Z60,0)</f>
        <v>-15</v>
      </c>
      <c r="W49" s="16">
        <f ca="1">IFERROR(SOLID!AA60,0)</f>
        <v>-14.13</v>
      </c>
      <c r="X49" s="16">
        <f ca="1">IFERROR(SOLID!AB60,0)</f>
        <v>-11</v>
      </c>
      <c r="Y49" s="16">
        <f ca="1">IFERROR(SOLID!AC60,0)</f>
        <v>-10.29</v>
      </c>
      <c r="Z49" s="16">
        <f ca="1">IFERROR(SOLID!AD60,0)</f>
        <v>-9.6059999999999999</v>
      </c>
      <c r="AA49" s="16">
        <f ca="1">IFERROR(SOLID!AE60,0)</f>
        <v>-8.9480000000000004</v>
      </c>
      <c r="AB49" s="16">
        <f ca="1">IFERROR(SOLID!AF60,0)</f>
        <v>-8.3130000000000006</v>
      </c>
      <c r="AC49" s="16">
        <f ca="1">IFERROR(SOLID!AG60,0)</f>
        <v>-7.7149999999999999</v>
      </c>
      <c r="AD49" s="16">
        <f ca="1">IFERROR(SOLID!AH60,0)</f>
        <v>-7.7969999999999997</v>
      </c>
      <c r="AE49" s="16">
        <f ca="1">IFERROR(SOLID!AI60,0)</f>
        <v>-7.8789999999999996</v>
      </c>
      <c r="AF49" s="16">
        <f ca="1">IFERROR(SOLID!AJ60,0)</f>
        <v>-7.9630000000000001</v>
      </c>
      <c r="AG49" s="16">
        <f ca="1">IFERROR(SOLID!AK60,0)</f>
        <v>-8.3190000000000008</v>
      </c>
      <c r="AH49" s="16">
        <f ca="1">IFERROR(SOLID!AL60,0)</f>
        <v>-8.4149999999999991</v>
      </c>
      <c r="AI49" s="16">
        <f ca="1">IFERROR(SOLID!AM60,0)</f>
        <v>-8.5139999999999993</v>
      </c>
      <c r="AJ49" s="16">
        <f ca="1">IFERROR(SOLID!AN60,0)</f>
        <v>-8.6180000000000003</v>
      </c>
      <c r="AK49" s="16">
        <f ca="1">IFERROR(SOLID!AO60,0)</f>
        <v>-8.7260000000000009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 t="str">
        <f>IFERROR(SOLID!E61,0)</f>
        <v>H (Ge)</v>
      </c>
      <c r="B50" s="16">
        <f ca="1">IFERROR(SOLID!F61,0)</f>
        <v>-17.82</v>
      </c>
      <c r="C50" s="16">
        <f ca="1">IFERROR(SOLID!G61,0)</f>
        <v>-17.190000000000001</v>
      </c>
      <c r="D50" s="16">
        <f ca="1">IFERROR(SOLID!H61,0)</f>
        <v>-16.64</v>
      </c>
      <c r="E50" s="16">
        <f ca="1">IFERROR(SOLID!I61,0)</f>
        <v>-16.149999999999999</v>
      </c>
      <c r="F50" s="16">
        <f ca="1">IFERROR(SOLID!J61,0)</f>
        <v>-14.96</v>
      </c>
      <c r="G50" s="16">
        <f ca="1">IFERROR(SOLID!K61,0)</f>
        <v>-13.45</v>
      </c>
      <c r="H50" s="16">
        <f ca="1">IFERROR(SOLID!L61,0)</f>
        <v>-12.44</v>
      </c>
      <c r="I50" s="16">
        <f ca="1">IFERROR(SOLID!M61,0)</f>
        <v>-11.27</v>
      </c>
      <c r="J50" s="16">
        <f ca="1">IFERROR(SOLID!N61,0)</f>
        <v>-10.220000000000001</v>
      </c>
      <c r="K50" s="16">
        <f ca="1">IFERROR(SOLID!O61,0)</f>
        <v>-6.6440000000000001</v>
      </c>
      <c r="L50" s="16">
        <f ca="1">IFERROR(SOLID!P61,0)</f>
        <v>-5.8789999999999996</v>
      </c>
      <c r="M50" s="16">
        <f ca="1">IFERROR(SOLID!Q61,0)</f>
        <v>-5.1559999999999997</v>
      </c>
      <c r="N50" s="16">
        <f ca="1">IFERROR(SOLID!R61,0)</f>
        <v>-4.4710000000000001</v>
      </c>
      <c r="O50" s="16">
        <f ca="1">IFERROR(SOLID!S61,0)</f>
        <v>-4.1550000000000002</v>
      </c>
      <c r="P50" s="16">
        <f ca="1">IFERROR(SOLID!T61,0)</f>
        <v>-4.1950000000000003</v>
      </c>
      <c r="Q50" s="16">
        <f ca="1">IFERROR(SOLID!U61,0)</f>
        <v>-4.2359999999999998</v>
      </c>
      <c r="R50" s="16">
        <f ca="1">IFERROR(SOLID!V61,0)</f>
        <v>-4.2759999999999998</v>
      </c>
      <c r="S50" s="16">
        <f ca="1">IFERROR(SOLID!W61,0)</f>
        <v>-4.3170000000000002</v>
      </c>
      <c r="T50" s="16">
        <f ca="1">IFERROR(SOLID!X61,0)</f>
        <v>-4.3579999999999997</v>
      </c>
      <c r="U50" s="16">
        <f ca="1">IFERROR(SOLID!Y61,0)</f>
        <v>-4.399</v>
      </c>
      <c r="V50" s="16">
        <f ca="1">IFERROR(SOLID!Z61,0)</f>
        <v>-4.4400000000000004</v>
      </c>
      <c r="W50" s="16">
        <f ca="1">IFERROR(SOLID!AA61,0)</f>
        <v>-4.4809999999999999</v>
      </c>
      <c r="X50" s="16">
        <f ca="1">IFERROR(SOLID!AB61,0)</f>
        <v>-4.6429999999999998</v>
      </c>
      <c r="Y50" s="16">
        <f ca="1">IFERROR(SOLID!AC61,0)</f>
        <v>-4.6829999999999998</v>
      </c>
      <c r="Z50" s="16">
        <f ca="1">IFERROR(SOLID!AD61,0)</f>
        <v>-4.7220000000000004</v>
      </c>
      <c r="AA50" s="16">
        <f ca="1">IFERROR(SOLID!AE61,0)</f>
        <v>-4.7619999999999996</v>
      </c>
      <c r="AB50" s="16">
        <f ca="1">IFERROR(SOLID!AF61,0)</f>
        <v>-4.8010000000000002</v>
      </c>
      <c r="AC50" s="16">
        <f ca="1">IFERROR(SOLID!AG61,0)</f>
        <v>-4.84</v>
      </c>
      <c r="AD50" s="16">
        <f ca="1">IFERROR(SOLID!AH61,0)</f>
        <v>-4.8780000000000001</v>
      </c>
      <c r="AE50" s="16">
        <f ca="1">IFERROR(SOLID!AI61,0)</f>
        <v>-4.9169999999999998</v>
      </c>
      <c r="AF50" s="16">
        <f ca="1">IFERROR(SOLID!AJ61,0)</f>
        <v>-4.9550000000000001</v>
      </c>
      <c r="AG50" s="16">
        <f ca="1">IFERROR(SOLID!AK61,0)</f>
        <v>-5.1040000000000001</v>
      </c>
      <c r="AH50" s="16">
        <f ca="1">IFERROR(SOLID!AL61,0)</f>
        <v>-5.141</v>
      </c>
      <c r="AI50" s="16">
        <f ca="1">IFERROR(SOLID!AM61,0)</f>
        <v>-5.1769999999999996</v>
      </c>
      <c r="AJ50" s="16">
        <f ca="1">IFERROR(SOLID!AN61,0)</f>
        <v>-5.2130000000000001</v>
      </c>
      <c r="AK50" s="16">
        <f ca="1">IFERROR(SOLID!AO61,0)</f>
        <v>-5.2489999999999997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 t="str">
        <f>IFERROR(SOLID!E62,0)</f>
        <v>H (Se)</v>
      </c>
      <c r="B51" s="16">
        <f ca="1">IFERROR(SOLID!F62,0)</f>
        <v>-22.97</v>
      </c>
      <c r="C51" s="16">
        <f ca="1">IFERROR(SOLID!G62,0)</f>
        <v>-21.85</v>
      </c>
      <c r="D51" s="16">
        <f ca="1">IFERROR(SOLID!H62,0)</f>
        <v>-20.85</v>
      </c>
      <c r="E51" s="16">
        <f ca="1">IFERROR(SOLID!I62,0)</f>
        <v>-19.97</v>
      </c>
      <c r="F51" s="16">
        <f ca="1">IFERROR(SOLID!J62,0)</f>
        <v>-19.559999999999999</v>
      </c>
      <c r="G51" s="16">
        <f ca="1">IFERROR(SOLID!K62,0)</f>
        <v>-20.350000000000001</v>
      </c>
      <c r="H51" s="16">
        <f ca="1">IFERROR(SOLID!L62,0)</f>
        <v>-20.04</v>
      </c>
      <c r="I51" s="16">
        <f ca="1">IFERROR(SOLID!M62,0)</f>
        <v>-20.28</v>
      </c>
      <c r="J51" s="16">
        <f ca="1">IFERROR(SOLID!N62,0)</f>
        <v>-20.53</v>
      </c>
      <c r="K51" s="16">
        <f ca="1">IFERROR(SOLID!O62,0)</f>
        <v>-21.53</v>
      </c>
      <c r="L51" s="16">
        <f ca="1">IFERROR(SOLID!P62,0)</f>
        <v>-21.78</v>
      </c>
      <c r="M51" s="16">
        <f ca="1">IFERROR(SOLID!Q62,0)</f>
        <v>-22.02</v>
      </c>
      <c r="N51" s="16">
        <f ca="1">IFERROR(SOLID!R62,0)</f>
        <v>-22.27</v>
      </c>
      <c r="O51" s="16">
        <f ca="1">IFERROR(SOLID!S62,0)</f>
        <v>-22.52</v>
      </c>
      <c r="P51" s="16">
        <f ca="1">IFERROR(SOLID!T62,0)</f>
        <v>-22.76</v>
      </c>
      <c r="Q51" s="16">
        <f ca="1">IFERROR(SOLID!U62,0)</f>
        <v>-23</v>
      </c>
      <c r="R51" s="16">
        <f ca="1">IFERROR(SOLID!V62,0)</f>
        <v>-23.24</v>
      </c>
      <c r="S51" s="16">
        <f ca="1">IFERROR(SOLID!W62,0)</f>
        <v>-23.48</v>
      </c>
      <c r="T51" s="16">
        <f ca="1">IFERROR(SOLID!X62,0)</f>
        <v>-23.72</v>
      </c>
      <c r="U51" s="16">
        <f ca="1">IFERROR(SOLID!Y62,0)</f>
        <v>-23.95</v>
      </c>
      <c r="V51" s="16">
        <f ca="1">IFERROR(SOLID!Z62,0)</f>
        <v>-24.18</v>
      </c>
      <c r="W51" s="16">
        <f ca="1">IFERROR(SOLID!AA62,0)</f>
        <v>-24.41</v>
      </c>
      <c r="X51" s="16">
        <f ca="1">IFERROR(SOLID!AB62,0)</f>
        <v>-25.31</v>
      </c>
      <c r="Y51" s="16">
        <f ca="1">IFERROR(SOLID!AC62,0)</f>
        <v>-25.53</v>
      </c>
      <c r="Z51" s="16">
        <f ca="1">IFERROR(SOLID!AD62,0)</f>
        <v>-25.75</v>
      </c>
      <c r="AA51" s="16">
        <f ca="1">IFERROR(SOLID!AE62,0)</f>
        <v>-25.97</v>
      </c>
      <c r="AB51" s="16">
        <f ca="1">IFERROR(SOLID!AF62,0)</f>
        <v>-26.18</v>
      </c>
      <c r="AC51" s="16">
        <f ca="1">IFERROR(SOLID!AG62,0)</f>
        <v>-26.39</v>
      </c>
      <c r="AD51" s="16">
        <f ca="1">IFERROR(SOLID!AH62,0)</f>
        <v>-26.6</v>
      </c>
      <c r="AE51" s="16">
        <f ca="1">IFERROR(SOLID!AI62,0)</f>
        <v>-26.81</v>
      </c>
      <c r="AF51" s="16">
        <f ca="1">IFERROR(SOLID!AJ62,0)</f>
        <v>-27.02</v>
      </c>
      <c r="AG51" s="16">
        <f ca="1">IFERROR(SOLID!AK62,0)</f>
        <v>-27.83</v>
      </c>
      <c r="AH51" s="16">
        <f ca="1">IFERROR(SOLID!AL62,0)</f>
        <v>-28.03</v>
      </c>
      <c r="AI51" s="16">
        <f ca="1">IFERROR(SOLID!AM62,0)</f>
        <v>-28.23</v>
      </c>
      <c r="AJ51" s="16">
        <f ca="1">IFERROR(SOLID!AN62,0)</f>
        <v>-28.42</v>
      </c>
      <c r="AK51" s="16">
        <f ca="1">IFERROR(SOLID!AO62,0)</f>
        <v>-28.62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>
        <f>IFERROR(SOLID!E63,0)</f>
        <v>0</v>
      </c>
      <c r="B52" s="16">
        <f ca="1">IFERROR(SOLID!F63,0)</f>
        <v>0</v>
      </c>
      <c r="C52" s="16">
        <f ca="1">IFERROR(SOLID!G63,0)</f>
        <v>0</v>
      </c>
      <c r="D52" s="16">
        <f ca="1">IFERROR(SOLID!H63,0)</f>
        <v>0</v>
      </c>
      <c r="E52" s="16">
        <f ca="1">IFERROR(SOLID!I63,0)</f>
        <v>0</v>
      </c>
      <c r="F52" s="16">
        <f ca="1">IFERROR(SOLID!J63,0)</f>
        <v>0</v>
      </c>
      <c r="G52" s="16">
        <f ca="1">IFERROR(SOLID!K63,0)</f>
        <v>0</v>
      </c>
      <c r="H52" s="16">
        <f ca="1">IFERROR(SOLID!L63,0)</f>
        <v>0</v>
      </c>
      <c r="I52" s="16">
        <f ca="1">IFERROR(SOLID!M63,0)</f>
        <v>0</v>
      </c>
      <c r="J52" s="16">
        <f ca="1">IFERROR(SOLID!N63,0)</f>
        <v>0</v>
      </c>
      <c r="K52" s="16">
        <f ca="1">IFERROR(SOLID!O63,0)</f>
        <v>0</v>
      </c>
      <c r="L52" s="16">
        <f ca="1">IFERROR(SOLID!P63,0)</f>
        <v>0</v>
      </c>
      <c r="M52" s="16">
        <f ca="1">IFERROR(SOLID!Q63,0)</f>
        <v>0</v>
      </c>
      <c r="N52" s="16">
        <f ca="1">IFERROR(SOLID!R63,0)</f>
        <v>0</v>
      </c>
      <c r="O52" s="16">
        <f ca="1">IFERROR(SOLID!S63,0)</f>
        <v>0</v>
      </c>
      <c r="P52" s="16">
        <f ca="1">IFERROR(SOLID!T63,0)</f>
        <v>0</v>
      </c>
      <c r="Q52" s="16">
        <f ca="1">IFERROR(SOLID!U63,0)</f>
        <v>0</v>
      </c>
      <c r="R52" s="16">
        <f ca="1">IFERROR(SOLID!V63,0)</f>
        <v>0</v>
      </c>
      <c r="S52" s="16">
        <f ca="1">IFERROR(SOLID!W63,0)</f>
        <v>0</v>
      </c>
      <c r="T52" s="16">
        <f ca="1">IFERROR(SOLID!X63,0)</f>
        <v>0</v>
      </c>
      <c r="U52" s="16">
        <f ca="1">IFERROR(SOLID!Y63,0)</f>
        <v>0</v>
      </c>
      <c r="V52" s="16">
        <f ca="1">IFERROR(SOLID!Z63,0)</f>
        <v>0</v>
      </c>
      <c r="W52" s="16">
        <f ca="1">IFERROR(SOLID!AA63,0)</f>
        <v>0</v>
      </c>
      <c r="X52" s="16">
        <f ca="1">IFERROR(SOLID!AB63,0)</f>
        <v>0</v>
      </c>
      <c r="Y52" s="16">
        <f ca="1">IFERROR(SOLID!AC63,0)</f>
        <v>0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>
        <f>IFERROR(SOLID!E64,0)</f>
        <v>0</v>
      </c>
      <c r="B53" s="16">
        <f ca="1">IFERROR(SOLID!F64,0)</f>
        <v>0</v>
      </c>
      <c r="C53" s="16">
        <f ca="1">IFERROR(SOLID!G64,0)</f>
        <v>0</v>
      </c>
      <c r="D53" s="16">
        <f ca="1">IFERROR(SOLID!H64,0)</f>
        <v>0</v>
      </c>
      <c r="E53" s="16">
        <f ca="1">IFERROR(SOLID!I64,0)</f>
        <v>0</v>
      </c>
      <c r="F53" s="16">
        <f ca="1">IFERROR(SOLID!J64,0)</f>
        <v>0</v>
      </c>
      <c r="G53" s="16">
        <f ca="1">IFERROR(SOLID!K64,0)</f>
        <v>0</v>
      </c>
      <c r="H53" s="16">
        <f ca="1">IFERROR(SOLID!L64,0)</f>
        <v>0</v>
      </c>
      <c r="I53" s="16">
        <f ca="1">IFERROR(SOLID!M64,0)</f>
        <v>0</v>
      </c>
      <c r="J53" s="16">
        <f ca="1">IFERROR(SOLID!N64,0)</f>
        <v>0</v>
      </c>
      <c r="K53" s="16">
        <f ca="1">IFERROR(SOLID!O64,0)</f>
        <v>0</v>
      </c>
      <c r="L53" s="16">
        <f ca="1">IFERROR(SOLID!P64,0)</f>
        <v>0</v>
      </c>
      <c r="M53" s="16">
        <f ca="1">IFERROR(SOLID!Q64,0)</f>
        <v>0</v>
      </c>
      <c r="N53" s="16">
        <f ca="1">IFERROR(SOLID!R64,0)</f>
        <v>0</v>
      </c>
      <c r="O53" s="16">
        <f ca="1">IFERROR(SOLID!S64,0)</f>
        <v>0</v>
      </c>
      <c r="P53" s="16">
        <f ca="1">IFERROR(SOLID!T64,0)</f>
        <v>0</v>
      </c>
      <c r="Q53" s="16">
        <f ca="1">IFERROR(SOLID!U64,0)</f>
        <v>0</v>
      </c>
      <c r="R53" s="16">
        <f ca="1">IFERROR(SOLID!V64,0)</f>
        <v>0</v>
      </c>
      <c r="S53" s="16">
        <f ca="1">IFERROR(SOLID!W64,0)</f>
        <v>0</v>
      </c>
      <c r="T53" s="16">
        <f ca="1">IFERROR(SOLID!X64,0)</f>
        <v>0</v>
      </c>
      <c r="U53" s="16">
        <f ca="1">IFERROR(SOLID!Y64,0)</f>
        <v>0</v>
      </c>
      <c r="V53" s="16">
        <f ca="1">IFERROR(SOLID!Z64,0)</f>
        <v>0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>
        <f>IFERROR(SOLID!E65,0)</f>
        <v>0</v>
      </c>
      <c r="B54" s="16">
        <f ca="1">IFERROR(SOLID!F65,0)</f>
        <v>0</v>
      </c>
      <c r="C54" s="16">
        <f ca="1">IFERROR(SOLID!G65,0)</f>
        <v>0</v>
      </c>
      <c r="D54" s="16">
        <f ca="1">IFERROR(SOLID!H65,0)</f>
        <v>0</v>
      </c>
      <c r="E54" s="16">
        <f ca="1">IFERROR(SOLID!I65,0)</f>
        <v>0</v>
      </c>
      <c r="F54" s="16">
        <f ca="1">IFERROR(SOLID!J65,0)</f>
        <v>0</v>
      </c>
      <c r="G54" s="16">
        <f ca="1">IFERROR(SOLID!K65,0)</f>
        <v>0</v>
      </c>
      <c r="H54" s="16">
        <f ca="1">IFERROR(SOLID!L65,0)</f>
        <v>0</v>
      </c>
      <c r="I54" s="16">
        <f ca="1">IFERROR(SOLID!M65,0)</f>
        <v>0</v>
      </c>
      <c r="J54" s="16">
        <f ca="1">IFERROR(SOLID!N65,0)</f>
        <v>0</v>
      </c>
      <c r="K54" s="16">
        <f ca="1">IFERROR(SOLID!O65,0)</f>
        <v>0</v>
      </c>
      <c r="L54" s="16">
        <f ca="1">IFERROR(SOLID!P65,0)</f>
        <v>0</v>
      </c>
      <c r="M54" s="16">
        <f ca="1">IFERROR(SOLID!Q65,0)</f>
        <v>0</v>
      </c>
      <c r="N54" s="16">
        <f ca="1">IFERROR(SOLID!R65,0)</f>
        <v>0</v>
      </c>
      <c r="O54" s="16">
        <f ca="1">IFERROR(SOLID!S65,0)</f>
        <v>0</v>
      </c>
      <c r="P54" s="16">
        <f ca="1">IFERROR(SOLID!T65,0)</f>
        <v>0</v>
      </c>
      <c r="Q54" s="16">
        <f ca="1">IFERROR(SOLID!U65,0)</f>
        <v>0</v>
      </c>
      <c r="R54" s="16">
        <f ca="1">IFERROR(SOLID!V65,0)</f>
        <v>0</v>
      </c>
      <c r="S54" s="16">
        <f ca="1">IFERROR(SOLID!W65,0)</f>
        <v>0</v>
      </c>
      <c r="T54" s="16">
        <f ca="1">IFERROR(SOLID!X65,0)</f>
        <v>0</v>
      </c>
      <c r="U54" s="16">
        <f ca="1">IFERROR(SOLID!Y65,0)</f>
        <v>0</v>
      </c>
      <c r="V54" s="16">
        <f ca="1">IFERROR(SOLID!Z65,0)</f>
        <v>0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>
        <f>IFERROR(SOLID!E66,0)</f>
        <v>0</v>
      </c>
      <c r="B55" s="16">
        <f ca="1">IFERROR(SOLID!F66,0)</f>
        <v>0</v>
      </c>
      <c r="C55" s="16">
        <f ca="1">IFERROR(SOLID!G66,0)</f>
        <v>0</v>
      </c>
      <c r="D55" s="16">
        <f ca="1">IFERROR(SOLID!H66,0)</f>
        <v>0</v>
      </c>
      <c r="E55" s="16">
        <f ca="1">IFERROR(SOLID!I66,0)</f>
        <v>0</v>
      </c>
      <c r="F55" s="16">
        <f ca="1">IFERROR(SOLID!J66,0)</f>
        <v>0</v>
      </c>
      <c r="G55" s="16">
        <f ca="1">IFERROR(SOLID!K66,0)</f>
        <v>0</v>
      </c>
      <c r="H55" s="16">
        <f ca="1">IFERROR(SOLID!L66,0)</f>
        <v>0</v>
      </c>
      <c r="I55" s="16">
        <f ca="1">IFERROR(SOLID!M66,0)</f>
        <v>0</v>
      </c>
      <c r="J55" s="16">
        <f ca="1">IFERROR(SOLID!N66,0)</f>
        <v>0</v>
      </c>
      <c r="K55" s="16">
        <f ca="1">IFERROR(SOLID!O66,0)</f>
        <v>0</v>
      </c>
      <c r="L55" s="16">
        <f ca="1">IFERROR(SOLID!P66,0)</f>
        <v>0</v>
      </c>
      <c r="M55" s="16">
        <f ca="1">IFERROR(SOLID!Q66,0)</f>
        <v>0</v>
      </c>
      <c r="N55" s="16">
        <f ca="1">IFERROR(SOLID!R66,0)</f>
        <v>0</v>
      </c>
      <c r="O55" s="16">
        <f ca="1">IFERROR(SOLID!S66,0)</f>
        <v>0</v>
      </c>
      <c r="P55" s="16">
        <f ca="1">IFERROR(SOLID!T66,0)</f>
        <v>0</v>
      </c>
      <c r="Q55" s="16">
        <f ca="1">IFERROR(SOLID!U66,0)</f>
        <v>0</v>
      </c>
      <c r="R55" s="16">
        <f ca="1">IFERROR(SOLID!V66,0)</f>
        <v>0</v>
      </c>
      <c r="S55" s="16">
        <f ca="1">IFERROR(SOLID!W66,0)</f>
        <v>0</v>
      </c>
      <c r="T55" s="16">
        <f ca="1">IFERROR(SOLID!X66,0)</f>
        <v>0</v>
      </c>
      <c r="U55" s="16">
        <f ca="1">IFERROR(SOLID!Y66,0)</f>
        <v>0</v>
      </c>
      <c r="V55" s="16">
        <f ca="1">IFERROR(SOLID!Z66,0)</f>
        <v>0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>
        <f>IFERROR(SOLID!E67,0)</f>
        <v>0</v>
      </c>
      <c r="B56" s="16">
        <f ca="1">IFERROR(SOLID!F67,0)</f>
        <v>0</v>
      </c>
      <c r="C56" s="16">
        <f ca="1">IFERROR(SOLID!G67,0)</f>
        <v>0</v>
      </c>
      <c r="D56" s="16">
        <f ca="1">IFERROR(SOLID!H67,0)</f>
        <v>0</v>
      </c>
      <c r="E56" s="16">
        <f ca="1">IFERROR(SOLID!I67,0)</f>
        <v>0</v>
      </c>
      <c r="F56" s="16">
        <f ca="1">IFERROR(SOLID!J67,0)</f>
        <v>0</v>
      </c>
      <c r="G56" s="16">
        <f ca="1">IFERROR(SOLID!K67,0)</f>
        <v>0</v>
      </c>
      <c r="H56" s="16">
        <f ca="1">IFERROR(SOLID!L67,0)</f>
        <v>0</v>
      </c>
      <c r="I56" s="16">
        <f ca="1">IFERROR(SOLID!M67,0)</f>
        <v>0</v>
      </c>
      <c r="J56" s="16">
        <f ca="1">IFERROR(SOLID!N67,0)</f>
        <v>0</v>
      </c>
      <c r="K56" s="16">
        <f ca="1">IFERROR(SOLID!O67,0)</f>
        <v>0</v>
      </c>
      <c r="L56" s="16">
        <f ca="1">IFERROR(SOLID!P67,0)</f>
        <v>0</v>
      </c>
      <c r="M56" s="16">
        <f ca="1">IFERROR(SOLID!Q67,0)</f>
        <v>0</v>
      </c>
      <c r="N56" s="16">
        <f ca="1">IFERROR(SOLID!R67,0)</f>
        <v>0</v>
      </c>
      <c r="O56" s="16">
        <f ca="1">IFERROR(SOLID!S67,0)</f>
        <v>0</v>
      </c>
      <c r="P56" s="16">
        <f ca="1">IFERROR(SOLID!T67,0)</f>
        <v>0</v>
      </c>
      <c r="Q56" s="16">
        <f ca="1">IFERROR(SOLID!U67,0)</f>
        <v>0</v>
      </c>
      <c r="R56" s="16">
        <f ca="1">IFERROR(SOLID!V67,0)</f>
        <v>0</v>
      </c>
      <c r="S56" s="16">
        <f ca="1">IFERROR(SOLID!W67,0)</f>
        <v>0</v>
      </c>
      <c r="T56" s="16">
        <f ca="1">IFERROR(SOLID!X67,0)</f>
        <v>0</v>
      </c>
      <c r="U56" s="16">
        <f ca="1">IFERROR(SOLID!Y67,0)</f>
        <v>0</v>
      </c>
      <c r="V56" s="16">
        <f ca="1">IFERROR(SOLID!Z67,0)</f>
        <v>0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>
        <f>IFERROR(SOLID!E68,0)</f>
        <v>0</v>
      </c>
      <c r="B57" s="16">
        <f ca="1">IFERROR(SOLID!F68,0)</f>
        <v>0</v>
      </c>
      <c r="C57" s="16">
        <f ca="1">IFERROR(SOLID!G68,0)</f>
        <v>0</v>
      </c>
      <c r="D57" s="16">
        <f ca="1">IFERROR(SOLID!H68,0)</f>
        <v>0</v>
      </c>
      <c r="E57" s="16">
        <f ca="1">IFERROR(SOLID!I68,0)</f>
        <v>0</v>
      </c>
      <c r="F57" s="16">
        <f ca="1">IFERROR(SOLID!J68,0)</f>
        <v>0</v>
      </c>
      <c r="G57" s="16">
        <f ca="1">IFERROR(SOLID!K68,0)</f>
        <v>0</v>
      </c>
      <c r="H57" s="16">
        <f ca="1">IFERROR(SOLID!L68,0)</f>
        <v>0</v>
      </c>
      <c r="I57" s="16">
        <f ca="1">IFERROR(SOLID!M68,0)</f>
        <v>0</v>
      </c>
      <c r="J57" s="16">
        <f ca="1">IFERROR(SOLID!N68,0)</f>
        <v>0</v>
      </c>
      <c r="K57" s="16">
        <f ca="1">IFERROR(SOLID!O68,0)</f>
        <v>0</v>
      </c>
      <c r="L57" s="16">
        <f ca="1">IFERROR(SOLID!P68,0)</f>
        <v>0</v>
      </c>
      <c r="M57" s="16">
        <f ca="1">IFERROR(SOLID!Q68,0)</f>
        <v>0</v>
      </c>
      <c r="N57" s="16">
        <f ca="1">IFERROR(SOLID!R68,0)</f>
        <v>0</v>
      </c>
      <c r="O57" s="16">
        <f ca="1">IFERROR(SOLID!S68,0)</f>
        <v>0</v>
      </c>
      <c r="P57" s="16">
        <f ca="1">IFERROR(SOLID!T68,0)</f>
        <v>0</v>
      </c>
      <c r="Q57" s="16">
        <f ca="1">IFERROR(SOLID!U68,0)</f>
        <v>0</v>
      </c>
      <c r="R57" s="16">
        <f ca="1">IFERROR(SOLID!V68,0)</f>
        <v>0</v>
      </c>
      <c r="S57" s="16">
        <f ca="1">IFERROR(SOLID!W68,0)</f>
        <v>0</v>
      </c>
      <c r="T57" s="16">
        <f ca="1">IFERROR(SOLID!X68,0)</f>
        <v>0</v>
      </c>
      <c r="U57" s="16">
        <f ca="1">IFERROR(SOLID!Y68,0)</f>
        <v>0</v>
      </c>
      <c r="V57" s="16">
        <f ca="1">IFERROR(SOLID!Z68,0)</f>
        <v>0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100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  <c r="AR65" s="100"/>
      <c r="AS65" s="100"/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100"/>
      <c r="BH65" s="100"/>
      <c r="BI65" s="100"/>
      <c r="BJ65" s="100"/>
      <c r="BK65" s="100"/>
      <c r="BL65" s="100"/>
      <c r="BM65" s="100"/>
      <c r="BN65" s="100"/>
      <c r="BO65" s="100"/>
      <c r="BP65" s="100"/>
      <c r="BQ65" s="100"/>
      <c r="BR65" s="100"/>
      <c r="BS65" s="100"/>
      <c r="BT65" s="100"/>
    </row>
    <row r="66" spans="1:73" ht="22.5" thickTop="1" thickBot="1" x14ac:dyDescent="0.4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405.3</v>
      </c>
      <c r="H66" s="4">
        <f>IFERROR(ALL!L45,0)</f>
        <v>421.8</v>
      </c>
      <c r="I66" s="4">
        <f>IFERROR(ALL!M45,0)</f>
        <v>438.3</v>
      </c>
      <c r="J66" s="4">
        <f>IFERROR(ALL!N45,0)</f>
        <v>454.9</v>
      </c>
      <c r="K66" s="4">
        <f>IFERROR(ALL!O45,0)</f>
        <v>471.4</v>
      </c>
      <c r="L66" s="4">
        <f>IFERROR(ALL!P45,0)</f>
        <v>487.9</v>
      </c>
      <c r="M66" s="4">
        <f>IFERROR(ALL!Q45,0)</f>
        <v>504.4</v>
      </c>
      <c r="N66" s="4">
        <f>IFERROR(ALL!R45,0)</f>
        <v>520.9</v>
      </c>
      <c r="O66" s="4">
        <f>IFERROR(ALL!S45,0)</f>
        <v>537.5</v>
      </c>
      <c r="P66" s="4">
        <f>IFERROR(ALL!T45,0)</f>
        <v>554</v>
      </c>
      <c r="Q66" s="4">
        <f>IFERROR(ALL!U45,0)</f>
        <v>570.5</v>
      </c>
      <c r="R66" s="4">
        <f>IFERROR(ALL!V45,0)</f>
        <v>587</v>
      </c>
      <c r="S66" s="4">
        <f>IFERROR(ALL!W45,0)</f>
        <v>603.5</v>
      </c>
      <c r="T66" s="4">
        <f>IFERROR(ALL!X45,0)</f>
        <v>620.1</v>
      </c>
      <c r="U66" s="4">
        <f>IFERROR(ALL!Y45,0)</f>
        <v>636.6</v>
      </c>
      <c r="V66" s="4">
        <f>IFERROR(ALL!Z45,0)</f>
        <v>653.1</v>
      </c>
      <c r="W66" s="4">
        <f>IFERROR(ALL!AA45,0)</f>
        <v>669.6</v>
      </c>
      <c r="X66" s="4">
        <f>IFERROR(ALL!AB45,0)</f>
        <v>735.7</v>
      </c>
      <c r="Y66" s="4">
        <f>IFERROR(ALL!AC45,0)</f>
        <v>801.8</v>
      </c>
      <c r="Z66" s="4">
        <f>IFERROR(ALL!AD45,0)</f>
        <v>867.8</v>
      </c>
      <c r="AA66" s="4">
        <f>IFERROR(ALL!AE45,0)</f>
        <v>884.4</v>
      </c>
      <c r="AB66" s="4">
        <f>IFERROR(ALL!AF45,0)</f>
        <v>900.9</v>
      </c>
      <c r="AC66" s="4">
        <f>IFERROR(ALL!AG45,0)</f>
        <v>917.4</v>
      </c>
      <c r="AD66" s="4">
        <f>IFERROR(ALL!AH45,0)</f>
        <v>933.9</v>
      </c>
      <c r="AE66" s="4">
        <f>IFERROR(ALL!AI45,0)</f>
        <v>950.4</v>
      </c>
      <c r="AF66" s="4">
        <f>IFERROR(ALL!AJ45,0)</f>
        <v>967</v>
      </c>
      <c r="AG66" s="4">
        <f>IFERROR(ALL!AK45,0)</f>
        <v>983.5</v>
      </c>
      <c r="AH66" s="4">
        <f>IFERROR(ALL!AL45,0)</f>
        <v>1000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7" t="str">
        <f>IFERROR(ALL!E46,0)</f>
        <v>*Se[M]</v>
      </c>
      <c r="B67" s="16">
        <f ca="1">IFERROR(ALL!F46,0)</f>
        <v>-23.18</v>
      </c>
      <c r="C67" s="16">
        <f ca="1">IFERROR(ALL!G46,0)</f>
        <v>-22.16</v>
      </c>
      <c r="D67" s="16">
        <f ca="1">IFERROR(ALL!H46,0)</f>
        <v>-21.41</v>
      </c>
      <c r="E67" s="16">
        <f ca="1">IFERROR(ALL!I46,0)</f>
        <v>-20.95</v>
      </c>
      <c r="F67" s="16">
        <f ca="1">IFERROR(ALL!J46,0)</f>
        <v>-20.77</v>
      </c>
      <c r="G67" s="16">
        <f ca="1">IFERROR(ALL!K46,0)</f>
        <v>-21.43</v>
      </c>
      <c r="H67" s="16">
        <f ca="1">IFERROR(ALL!L46,0)</f>
        <v>-21.58</v>
      </c>
      <c r="I67" s="16">
        <f ca="1">IFERROR(ALL!M46,0)</f>
        <v>-21.83</v>
      </c>
      <c r="J67" s="16">
        <f ca="1">IFERROR(ALL!N46,0)</f>
        <v>-22.08</v>
      </c>
      <c r="K67" s="16">
        <f ca="1">IFERROR(ALL!O46,0)</f>
        <v>-22.32</v>
      </c>
      <c r="L67" s="16">
        <f ca="1">IFERROR(ALL!P46,0)</f>
        <v>-22.53</v>
      </c>
      <c r="M67" s="16">
        <f ca="1">IFERROR(ALL!Q46,0)</f>
        <v>-22.73</v>
      </c>
      <c r="N67" s="16">
        <f ca="1">IFERROR(ALL!R46,0)</f>
        <v>-22.93</v>
      </c>
      <c r="O67" s="16">
        <f ca="1">IFERROR(ALL!S46,0)</f>
        <v>-23.15</v>
      </c>
      <c r="P67" s="16">
        <f ca="1">IFERROR(ALL!T46,0)</f>
        <v>-23.37</v>
      </c>
      <c r="Q67" s="16">
        <f ca="1">IFERROR(ALL!U46,0)</f>
        <v>-23.6</v>
      </c>
      <c r="R67" s="16">
        <f ca="1">IFERROR(ALL!V46,0)</f>
        <v>-23.84</v>
      </c>
      <c r="S67" s="16">
        <f ca="1">IFERROR(ALL!W46,0)</f>
        <v>-24.07</v>
      </c>
      <c r="T67" s="16">
        <f ca="1">IFERROR(ALL!X46,0)</f>
        <v>-24.31</v>
      </c>
      <c r="U67" s="16">
        <f ca="1">IFERROR(ALL!Y46,0)</f>
        <v>-24.54</v>
      </c>
      <c r="V67" s="16">
        <f ca="1">IFERROR(ALL!Z46,0)</f>
        <v>-24.77</v>
      </c>
      <c r="W67" s="16">
        <f ca="1">IFERROR(ALL!AA46,0)</f>
        <v>-25</v>
      </c>
      <c r="X67" s="16">
        <f ca="1">IFERROR(ALL!AB46,0)</f>
        <v>-25.9</v>
      </c>
      <c r="Y67" s="16">
        <f ca="1">IFERROR(ALL!AC46,0)</f>
        <v>-26.75</v>
      </c>
      <c r="Z67" s="16">
        <f ca="1">IFERROR(ALL!AD46,0)</f>
        <v>-27.55</v>
      </c>
      <c r="AA67" s="16">
        <f ca="1">IFERROR(ALL!AE46,0)</f>
        <v>-27.75</v>
      </c>
      <c r="AB67" s="16">
        <f ca="1">IFERROR(ALL!AF46,0)</f>
        <v>-27.95</v>
      </c>
      <c r="AC67" s="16">
        <f ca="1">IFERROR(ALL!AG46,0)</f>
        <v>-28.15</v>
      </c>
      <c r="AD67" s="16">
        <f ca="1">IFERROR(ALL!AH46,0)</f>
        <v>-28.35</v>
      </c>
      <c r="AE67" s="16">
        <f ca="1">IFERROR(ALL!AI46,0)</f>
        <v>-28.54</v>
      </c>
      <c r="AF67" s="16">
        <f ca="1">IFERROR(ALL!AJ46,0)</f>
        <v>-28.74</v>
      </c>
      <c r="AG67" s="16">
        <f ca="1">IFERROR(ALL!AK46,0)</f>
        <v>-28.94</v>
      </c>
      <c r="AH67" s="16">
        <f ca="1">IFERROR(ALL!AL46,0)</f>
        <v>-29.13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3"/>
    </row>
    <row r="68" spans="1:73" ht="21.75" hidden="1" outlineLevel="1" thickBot="1" x14ac:dyDescent="0.4">
      <c r="A68" s="87" t="str">
        <f>IFERROR(ALL!E47,0)</f>
        <v>GeSe</v>
      </c>
      <c r="B68" s="16">
        <f ca="1">IFERROR(ALL!F47,0)</f>
        <v>-41.18</v>
      </c>
      <c r="C68" s="16">
        <f ca="1">IFERROR(ALL!G47,0)</f>
        <v>-39.39</v>
      </c>
      <c r="D68" s="16">
        <f ca="1">IFERROR(ALL!H47,0)</f>
        <v>-37.769999999999996</v>
      </c>
      <c r="E68" s="16">
        <f ca="1">IFERROR(ALL!I47,0)</f>
        <v>-36.29</v>
      </c>
      <c r="F68" s="16">
        <f ca="1">IFERROR(ALL!J47,0)</f>
        <v>-34.97</v>
      </c>
      <c r="G68" s="16">
        <f ca="1">IFERROR(ALL!K47,0)</f>
        <v>-31.097999999999999</v>
      </c>
      <c r="H68" s="16">
        <f ca="1">IFERROR(ALL!L47,0)</f>
        <v>-30.335000000000001</v>
      </c>
      <c r="I68" s="16">
        <f ca="1">IFERROR(ALL!M47,0)</f>
        <v>-29.689999999999998</v>
      </c>
      <c r="J68" s="16">
        <f ca="1">IFERROR(ALL!N47,0)</f>
        <v>-29.131999999999998</v>
      </c>
      <c r="K68" s="16">
        <f ca="1">IFERROR(ALL!O47,0)</f>
        <v>-28.689</v>
      </c>
      <c r="L68" s="16">
        <f ca="1">IFERROR(ALL!P47,0)</f>
        <v>-28.398000000000003</v>
      </c>
      <c r="M68" s="16">
        <f ca="1">IFERROR(ALL!Q47,0)</f>
        <v>-28.29</v>
      </c>
      <c r="N68" s="16">
        <f ca="1">IFERROR(ALL!R47,0)</f>
        <v>-28.331</v>
      </c>
      <c r="O68" s="16">
        <f ca="1">IFERROR(ALL!S47,0)</f>
        <v>-28.486999999999998</v>
      </c>
      <c r="P68" s="16">
        <f ca="1">IFERROR(ALL!T47,0)</f>
        <v>-28.699000000000002</v>
      </c>
      <c r="Q68" s="16">
        <f ca="1">IFERROR(ALL!U47,0)</f>
        <v>-28.949000000000002</v>
      </c>
      <c r="R68" s="16">
        <f ca="1">IFERROR(ALL!V47,0)</f>
        <v>-29.222000000000001</v>
      </c>
      <c r="S68" s="16">
        <f ca="1">IFERROR(ALL!W47,0)</f>
        <v>-29.490000000000002</v>
      </c>
      <c r="T68" s="16">
        <f ca="1">IFERROR(ALL!X47,0)</f>
        <v>-29.77</v>
      </c>
      <c r="U68" s="16">
        <f ca="1">IFERROR(ALL!Y47,0)</f>
        <v>-30.04</v>
      </c>
      <c r="V68" s="16">
        <f ca="1">IFERROR(ALL!Z47,0)</f>
        <v>-30.31</v>
      </c>
      <c r="W68" s="16">
        <f ca="1">IFERROR(ALL!AA47,0)</f>
        <v>-30.58</v>
      </c>
      <c r="X68" s="16">
        <f ca="1">IFERROR(ALL!AB47,0)</f>
        <v>-31.643000000000001</v>
      </c>
      <c r="Y68" s="16">
        <f ca="1">IFERROR(ALL!AC47,0)</f>
        <v>-32.665999999999997</v>
      </c>
      <c r="Z68" s="16">
        <f ca="1">IFERROR(ALL!AD47,0)</f>
        <v>-33.673999999999999</v>
      </c>
      <c r="AA68" s="16">
        <f ca="1">IFERROR(ALL!AE47,0)</f>
        <v>-33.923999999999999</v>
      </c>
      <c r="AB68" s="16">
        <f ca="1">IFERROR(ALL!AF47,0)</f>
        <v>-34.17</v>
      </c>
      <c r="AC68" s="16">
        <f ca="1">IFERROR(ALL!AG47,0)</f>
        <v>-34.411999999999999</v>
      </c>
      <c r="AD68" s="16">
        <f ca="1">IFERROR(ALL!AH47,0)</f>
        <v>-34.652999999999999</v>
      </c>
      <c r="AE68" s="16">
        <f ca="1">IFERROR(ALL!AI47,0)</f>
        <v>-34.881999999999998</v>
      </c>
      <c r="AF68" s="16">
        <f ca="1">IFERROR(ALL!AJ47,0)</f>
        <v>-35.119</v>
      </c>
      <c r="AG68" s="16">
        <f ca="1">IFERROR(ALL!AK47,0)</f>
        <v>-35.356000000000002</v>
      </c>
      <c r="AH68" s="16">
        <f ca="1">IFERROR(ALL!AL47,0)</f>
        <v>-35.582000000000001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3"/>
    </row>
    <row r="69" spans="1:73" ht="21.75" hidden="1" outlineLevel="1" thickBot="1" x14ac:dyDescent="0.4">
      <c r="A69" s="87" t="str">
        <f>IFERROR(ALL!E48,0)</f>
        <v>Ar</v>
      </c>
      <c r="B69" s="16">
        <f ca="1">IFERROR(ALL!F48,0)</f>
        <v>-18.91</v>
      </c>
      <c r="C69" s="16">
        <f ca="1">IFERROR(ALL!G48,0)</f>
        <v>-18.920000000000002</v>
      </c>
      <c r="D69" s="16">
        <f ca="1">IFERROR(ALL!H48,0)</f>
        <v>-18.95</v>
      </c>
      <c r="E69" s="16">
        <f ca="1">IFERROR(ALL!I48,0)</f>
        <v>-19</v>
      </c>
      <c r="F69" s="16">
        <f ca="1">IFERROR(ALL!J48,0)</f>
        <v>-19.059999999999999</v>
      </c>
      <c r="G69" s="16">
        <f ca="1">IFERROR(ALL!K48,0)</f>
        <v>-19.2</v>
      </c>
      <c r="H69" s="16">
        <f ca="1">IFERROR(ALL!L48,0)</f>
        <v>-19.239999999999998</v>
      </c>
      <c r="I69" s="16">
        <f ca="1">IFERROR(ALL!M48,0)</f>
        <v>-19.260000000000002</v>
      </c>
      <c r="J69" s="16">
        <f ca="1">IFERROR(ALL!N48,0)</f>
        <v>-19.260000000000002</v>
      </c>
      <c r="K69" s="16">
        <f ca="1">IFERROR(ALL!O48,0)</f>
        <v>-19.23</v>
      </c>
      <c r="L69" s="16">
        <f ca="1">IFERROR(ALL!P48,0)</f>
        <v>-19.170000000000002</v>
      </c>
      <c r="M69" s="16">
        <f ca="1">IFERROR(ALL!Q48,0)</f>
        <v>-19.100000000000001</v>
      </c>
      <c r="N69" s="16">
        <f ca="1">IFERROR(ALL!R48,0)</f>
        <v>-19.05</v>
      </c>
      <c r="O69" s="16">
        <f ca="1">IFERROR(ALL!S48,0)</f>
        <v>-19.04</v>
      </c>
      <c r="P69" s="16">
        <f ca="1">IFERROR(ALL!T48,0)</f>
        <v>-19.04</v>
      </c>
      <c r="Q69" s="16">
        <f ca="1">IFERROR(ALL!U48,0)</f>
        <v>-19.059999999999999</v>
      </c>
      <c r="R69" s="16">
        <f ca="1">IFERROR(ALL!V48,0)</f>
        <v>-19.09</v>
      </c>
      <c r="S69" s="16">
        <f ca="1">IFERROR(ALL!W48,0)</f>
        <v>-19.12</v>
      </c>
      <c r="T69" s="16">
        <f ca="1">IFERROR(ALL!X48,0)</f>
        <v>-19.149999999999999</v>
      </c>
      <c r="U69" s="16">
        <f ca="1">IFERROR(ALL!Y48,0)</f>
        <v>-19.18</v>
      </c>
      <c r="V69" s="16">
        <f ca="1">IFERROR(ALL!Z48,0)</f>
        <v>-19.21</v>
      </c>
      <c r="W69" s="16">
        <f ca="1">IFERROR(ALL!AA48,0)</f>
        <v>-19.25</v>
      </c>
      <c r="X69" s="16">
        <f ca="1">IFERROR(ALL!AB48,0)</f>
        <v>-19.38</v>
      </c>
      <c r="Y69" s="16">
        <f ca="1">IFERROR(ALL!AC48,0)</f>
        <v>-19.510000000000002</v>
      </c>
      <c r="Z69" s="16">
        <f ca="1">IFERROR(ALL!AD48,0)</f>
        <v>-19.64</v>
      </c>
      <c r="AA69" s="16">
        <f ca="1">IFERROR(ALL!AE48,0)</f>
        <v>-19.670000000000002</v>
      </c>
      <c r="AB69" s="16">
        <f ca="1">IFERROR(ALL!AF48,0)</f>
        <v>-19.7</v>
      </c>
      <c r="AC69" s="16">
        <f ca="1">IFERROR(ALL!AG48,0)</f>
        <v>-19.73</v>
      </c>
      <c r="AD69" s="16">
        <f ca="1">IFERROR(ALL!AH48,0)</f>
        <v>-19.760000000000002</v>
      </c>
      <c r="AE69" s="16">
        <f ca="1">IFERROR(ALL!AI48,0)</f>
        <v>-19.79</v>
      </c>
      <c r="AF69" s="16">
        <f ca="1">IFERROR(ALL!AJ48,0)</f>
        <v>-19.82</v>
      </c>
      <c r="AG69" s="16">
        <f ca="1">IFERROR(ALL!AK48,0)</f>
        <v>-19.850000000000001</v>
      </c>
      <c r="AH69" s="16">
        <f ca="1">IFERROR(ALL!AL48,0)</f>
        <v>-19.88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3"/>
    </row>
    <row r="70" spans="1:73" ht="21.75" hidden="1" outlineLevel="1" thickBot="1" x14ac:dyDescent="0.4">
      <c r="A70" s="87" t="str">
        <f>IFERROR(ALL!E49,0)</f>
        <v>(l)GeSe2</v>
      </c>
      <c r="B70" s="16">
        <f ca="1">IFERROR(ALL!F49,0)</f>
        <v>-64.36</v>
      </c>
      <c r="C70" s="16">
        <f ca="1">IFERROR(ALL!G49,0)</f>
        <v>-61.55</v>
      </c>
      <c r="D70" s="16">
        <f ca="1">IFERROR(ALL!H49,0)</f>
        <v>-59.18</v>
      </c>
      <c r="E70" s="16">
        <f ca="1">IFERROR(ALL!I49,0)</f>
        <v>-57.239999999999995</v>
      </c>
      <c r="F70" s="16">
        <f ca="1">IFERROR(ALL!J49,0)</f>
        <v>-55.739999999999995</v>
      </c>
      <c r="G70" s="16">
        <f ca="1">IFERROR(ALL!K49,0)</f>
        <v>-52.527999999999999</v>
      </c>
      <c r="H70" s="16">
        <f ca="1">IFERROR(ALL!L49,0)</f>
        <v>-51.914999999999999</v>
      </c>
      <c r="I70" s="16">
        <f ca="1">IFERROR(ALL!M49,0)</f>
        <v>-51.519999999999996</v>
      </c>
      <c r="J70" s="16">
        <f ca="1">IFERROR(ALL!N49,0)</f>
        <v>-51.211999999999996</v>
      </c>
      <c r="K70" s="16">
        <f ca="1">IFERROR(ALL!O49,0)</f>
        <v>-51.009</v>
      </c>
      <c r="L70" s="16">
        <f ca="1">IFERROR(ALL!P49,0)</f>
        <v>-50.928000000000004</v>
      </c>
      <c r="M70" s="16">
        <f ca="1">IFERROR(ALL!Q49,0)</f>
        <v>-51.02</v>
      </c>
      <c r="N70" s="16">
        <f ca="1">IFERROR(ALL!R49,0)</f>
        <v>-51.260999999999996</v>
      </c>
      <c r="O70" s="16">
        <f ca="1">IFERROR(ALL!S49,0)</f>
        <v>-51.637</v>
      </c>
      <c r="P70" s="16">
        <f ca="1">IFERROR(ALL!T49,0)</f>
        <v>-52.069000000000003</v>
      </c>
      <c r="Q70" s="16">
        <f ca="1">IFERROR(ALL!U49,0)</f>
        <v>-52.549000000000007</v>
      </c>
      <c r="R70" s="16">
        <f ca="1">IFERROR(ALL!V49,0)</f>
        <v>-53.061999999999998</v>
      </c>
      <c r="S70" s="16">
        <f ca="1">IFERROR(ALL!W49,0)</f>
        <v>-53.56</v>
      </c>
      <c r="T70" s="16">
        <f ca="1">IFERROR(ALL!X49,0)</f>
        <v>-54.08</v>
      </c>
      <c r="U70" s="16">
        <f ca="1">IFERROR(ALL!Y49,0)</f>
        <v>-54.58</v>
      </c>
      <c r="V70" s="16">
        <f ca="1">IFERROR(ALL!Z49,0)</f>
        <v>-55.08</v>
      </c>
      <c r="W70" s="16">
        <f ca="1">IFERROR(ALL!AA49,0)</f>
        <v>-55.58</v>
      </c>
      <c r="X70" s="16">
        <f ca="1">IFERROR(ALL!AB49,0)</f>
        <v>-57.542999999999999</v>
      </c>
      <c r="Y70" s="16">
        <f ca="1">IFERROR(ALL!AC49,0)</f>
        <v>-59.415999999999997</v>
      </c>
      <c r="Z70" s="16">
        <f ca="1">IFERROR(ALL!AD49,0)</f>
        <v>-61.224000000000004</v>
      </c>
      <c r="AA70" s="16">
        <f ca="1">IFERROR(ALL!AE49,0)</f>
        <v>-61.673999999999999</v>
      </c>
      <c r="AB70" s="16">
        <f ca="1">IFERROR(ALL!AF49,0)</f>
        <v>-62.12</v>
      </c>
      <c r="AC70" s="16">
        <f ca="1">IFERROR(ALL!AG49,0)</f>
        <v>-62.561999999999998</v>
      </c>
      <c r="AD70" s="16">
        <f ca="1">IFERROR(ALL!AH49,0)</f>
        <v>-63.003</v>
      </c>
      <c r="AE70" s="16">
        <f ca="1">IFERROR(ALL!AI49,0)</f>
        <v>-63.421999999999997</v>
      </c>
      <c r="AF70" s="16">
        <f ca="1">IFERROR(ALL!AJ49,0)</f>
        <v>-63.858999999999995</v>
      </c>
      <c r="AG70" s="16">
        <f ca="1">IFERROR(ALL!AK49,0)</f>
        <v>-64.296000000000006</v>
      </c>
      <c r="AH70" s="16">
        <f ca="1">IFERROR(ALL!AL49,0)</f>
        <v>-64.712000000000003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3"/>
    </row>
    <row r="71" spans="1:73" ht="21.75" hidden="1" outlineLevel="1" thickBot="1" x14ac:dyDescent="0.4">
      <c r="A71" s="87" t="str">
        <f>IFERROR(ALL!E50,0)</f>
        <v>(l)GeSe</v>
      </c>
      <c r="B71" s="16">
        <f ca="1">IFERROR(ALL!F50,0)</f>
        <v>-41.18</v>
      </c>
      <c r="C71" s="16">
        <f ca="1">IFERROR(ALL!G50,0)</f>
        <v>-39.39</v>
      </c>
      <c r="D71" s="16">
        <f ca="1">IFERROR(ALL!H50,0)</f>
        <v>-37.769999999999996</v>
      </c>
      <c r="E71" s="16">
        <f ca="1">IFERROR(ALL!I50,0)</f>
        <v>-36.29</v>
      </c>
      <c r="F71" s="16">
        <f ca="1">IFERROR(ALL!J50,0)</f>
        <v>-34.97</v>
      </c>
      <c r="G71" s="16">
        <f ca="1">IFERROR(ALL!K50,0)</f>
        <v>-31.097999999999999</v>
      </c>
      <c r="H71" s="16">
        <f ca="1">IFERROR(ALL!L50,0)</f>
        <v>-30.335000000000001</v>
      </c>
      <c r="I71" s="16">
        <f ca="1">IFERROR(ALL!M50,0)</f>
        <v>-29.689999999999998</v>
      </c>
      <c r="J71" s="16">
        <f ca="1">IFERROR(ALL!N50,0)</f>
        <v>-29.131999999999998</v>
      </c>
      <c r="K71" s="16">
        <f ca="1">IFERROR(ALL!O50,0)</f>
        <v>-28.689</v>
      </c>
      <c r="L71" s="16">
        <f ca="1">IFERROR(ALL!P50,0)</f>
        <v>-28.398000000000003</v>
      </c>
      <c r="M71" s="16">
        <f ca="1">IFERROR(ALL!Q50,0)</f>
        <v>-28.29</v>
      </c>
      <c r="N71" s="16">
        <f ca="1">IFERROR(ALL!R50,0)</f>
        <v>-28.331</v>
      </c>
      <c r="O71" s="16">
        <f ca="1">IFERROR(ALL!S50,0)</f>
        <v>-28.486999999999998</v>
      </c>
      <c r="P71" s="16">
        <f ca="1">IFERROR(ALL!T50,0)</f>
        <v>-28.699000000000002</v>
      </c>
      <c r="Q71" s="16">
        <f ca="1">IFERROR(ALL!U50,0)</f>
        <v>-28.949000000000002</v>
      </c>
      <c r="R71" s="16">
        <f ca="1">IFERROR(ALL!V50,0)</f>
        <v>-29.222000000000001</v>
      </c>
      <c r="S71" s="16">
        <f ca="1">IFERROR(ALL!W50,0)</f>
        <v>-29.490000000000002</v>
      </c>
      <c r="T71" s="16">
        <f ca="1">IFERROR(ALL!X50,0)</f>
        <v>-29.77</v>
      </c>
      <c r="U71" s="16">
        <f ca="1">IFERROR(ALL!Y50,0)</f>
        <v>-30.04</v>
      </c>
      <c r="V71" s="16">
        <f ca="1">IFERROR(ALL!Z50,0)</f>
        <v>-30.31</v>
      </c>
      <c r="W71" s="16">
        <f ca="1">IFERROR(ALL!AA50,0)</f>
        <v>-30.58</v>
      </c>
      <c r="X71" s="16">
        <f ca="1">IFERROR(ALL!AB50,0)</f>
        <v>-31.643000000000001</v>
      </c>
      <c r="Y71" s="16">
        <f ca="1">IFERROR(ALL!AC50,0)</f>
        <v>-32.665999999999997</v>
      </c>
      <c r="Z71" s="16">
        <f ca="1">IFERROR(ALL!AD50,0)</f>
        <v>-33.673999999999999</v>
      </c>
      <c r="AA71" s="16">
        <f ca="1">IFERROR(ALL!AE50,0)</f>
        <v>-33.923999999999999</v>
      </c>
      <c r="AB71" s="16">
        <f ca="1">IFERROR(ALL!AF50,0)</f>
        <v>-34.17</v>
      </c>
      <c r="AC71" s="16">
        <f ca="1">IFERROR(ALL!AG50,0)</f>
        <v>-34.411999999999999</v>
      </c>
      <c r="AD71" s="16">
        <f ca="1">IFERROR(ALL!AH50,0)</f>
        <v>-34.652999999999999</v>
      </c>
      <c r="AE71" s="16">
        <f ca="1">IFERROR(ALL!AI50,0)</f>
        <v>-34.881999999999998</v>
      </c>
      <c r="AF71" s="16">
        <f ca="1">IFERROR(ALL!AJ50,0)</f>
        <v>-35.119</v>
      </c>
      <c r="AG71" s="16">
        <f ca="1">IFERROR(ALL!AK50,0)</f>
        <v>-35.356000000000002</v>
      </c>
      <c r="AH71" s="16">
        <f ca="1">IFERROR(ALL!AL50,0)</f>
        <v>-35.582000000000001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3"/>
    </row>
    <row r="72" spans="1:73" ht="21.75" hidden="1" outlineLevel="1" thickBot="1" x14ac:dyDescent="0.4">
      <c r="A72" s="87" t="str">
        <f>IFERROR(ALL!E51,0)</f>
        <v>(l)Ge</v>
      </c>
      <c r="B72" s="16">
        <f ca="1">IFERROR(ALL!F51,0)</f>
        <v>-18</v>
      </c>
      <c r="C72" s="16">
        <f ca="1">IFERROR(ALL!G51,0)</f>
        <v>-17.23</v>
      </c>
      <c r="D72" s="16">
        <f ca="1">IFERROR(ALL!H51,0)</f>
        <v>-16.36</v>
      </c>
      <c r="E72" s="16">
        <f ca="1">IFERROR(ALL!I51,0)</f>
        <v>-15.34</v>
      </c>
      <c r="F72" s="16">
        <f ca="1">IFERROR(ALL!J51,0)</f>
        <v>-14.2</v>
      </c>
      <c r="G72" s="16">
        <f ca="1">IFERROR(ALL!K51,0)</f>
        <v>-9.6679999999999993</v>
      </c>
      <c r="H72" s="16">
        <f ca="1">IFERROR(ALL!L51,0)</f>
        <v>-8.7550000000000008</v>
      </c>
      <c r="I72" s="16">
        <f ca="1">IFERROR(ALL!M51,0)</f>
        <v>-7.86</v>
      </c>
      <c r="J72" s="16">
        <f ca="1">IFERROR(ALL!N51,0)</f>
        <v>-7.0519999999999996</v>
      </c>
      <c r="K72" s="16">
        <f ca="1">IFERROR(ALL!O51,0)</f>
        <v>-6.3689999999999998</v>
      </c>
      <c r="L72" s="16">
        <f ca="1">IFERROR(ALL!P51,0)</f>
        <v>-5.8680000000000003</v>
      </c>
      <c r="M72" s="16">
        <f ca="1">IFERROR(ALL!Q51,0)</f>
        <v>-5.56</v>
      </c>
      <c r="N72" s="16">
        <f ca="1">IFERROR(ALL!R51,0)</f>
        <v>-5.4009999999999998</v>
      </c>
      <c r="O72" s="16">
        <f ca="1">IFERROR(ALL!S51,0)</f>
        <v>-5.3369999999999997</v>
      </c>
      <c r="P72" s="16">
        <f ca="1">IFERROR(ALL!T51,0)</f>
        <v>-5.3289999999999997</v>
      </c>
      <c r="Q72" s="16">
        <f ca="1">IFERROR(ALL!U51,0)</f>
        <v>-5.3490000000000002</v>
      </c>
      <c r="R72" s="16">
        <f ca="1">IFERROR(ALL!V51,0)</f>
        <v>-5.3819999999999997</v>
      </c>
      <c r="S72" s="16">
        <f ca="1">IFERROR(ALL!W51,0)</f>
        <v>-5.42</v>
      </c>
      <c r="T72" s="16">
        <f ca="1">IFERROR(ALL!X51,0)</f>
        <v>-5.46</v>
      </c>
      <c r="U72" s="16">
        <f ca="1">IFERROR(ALL!Y51,0)</f>
        <v>-5.5</v>
      </c>
      <c r="V72" s="16">
        <f ca="1">IFERROR(ALL!Z51,0)</f>
        <v>-5.54</v>
      </c>
      <c r="W72" s="16">
        <f ca="1">IFERROR(ALL!AA51,0)</f>
        <v>-5.58</v>
      </c>
      <c r="X72" s="16">
        <f ca="1">IFERROR(ALL!AB51,0)</f>
        <v>-5.7430000000000003</v>
      </c>
      <c r="Y72" s="16">
        <f ca="1">IFERROR(ALL!AC51,0)</f>
        <v>-5.9160000000000004</v>
      </c>
      <c r="Z72" s="16">
        <f ca="1">IFERROR(ALL!AD51,0)</f>
        <v>-6.1239999999999997</v>
      </c>
      <c r="AA72" s="16">
        <f ca="1">IFERROR(ALL!AE51,0)</f>
        <v>-6.1740000000000004</v>
      </c>
      <c r="AB72" s="16">
        <f ca="1">IFERROR(ALL!AF51,0)</f>
        <v>-6.22</v>
      </c>
      <c r="AC72" s="16">
        <f ca="1">IFERROR(ALL!AG51,0)</f>
        <v>-6.2619999999999996</v>
      </c>
      <c r="AD72" s="16">
        <f ca="1">IFERROR(ALL!AH51,0)</f>
        <v>-6.3029999999999999</v>
      </c>
      <c r="AE72" s="16">
        <f ca="1">IFERROR(ALL!AI51,0)</f>
        <v>-6.3419999999999996</v>
      </c>
      <c r="AF72" s="16">
        <f ca="1">IFERROR(ALL!AJ51,0)</f>
        <v>-6.3789999999999996</v>
      </c>
      <c r="AG72" s="16">
        <f ca="1">IFERROR(ALL!AK51,0)</f>
        <v>-6.4160000000000004</v>
      </c>
      <c r="AH72" s="16">
        <f ca="1">IFERROR(ALL!AL51,0)</f>
        <v>-6.452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3"/>
    </row>
    <row r="73" spans="1:73" ht="21.75" hidden="1" outlineLevel="1" thickBot="1" x14ac:dyDescent="0.4">
      <c r="A73" s="87" t="str">
        <f>IFERROR(ALL!E52,0)</f>
        <v>(l)Ga2Se3</v>
      </c>
      <c r="B73" s="16">
        <f ca="1">IFERROR(ALL!F52,0)</f>
        <v>-203.35999999999999</v>
      </c>
      <c r="C73" s="16">
        <f ca="1">IFERROR(ALL!G52,0)</f>
        <v>-193.07999999999998</v>
      </c>
      <c r="D73" s="16">
        <f ca="1">IFERROR(ALL!H52,0)</f>
        <v>-183.95</v>
      </c>
      <c r="E73" s="16">
        <f ca="1">IFERROR(ALL!I52,0)</f>
        <v>-175.79</v>
      </c>
      <c r="F73" s="16">
        <f ca="1">IFERROR(ALL!J52,0)</f>
        <v>-168.51</v>
      </c>
      <c r="G73" s="16">
        <f ca="1">IFERROR(ALL!K52,0)</f>
        <v>-145.43</v>
      </c>
      <c r="H73" s="16">
        <f ca="1">IFERROR(ALL!L52,0)</f>
        <v>-140.88</v>
      </c>
      <c r="I73" s="16">
        <f ca="1">IFERROR(ALL!M52,0)</f>
        <v>-136.70999999999998</v>
      </c>
      <c r="J73" s="16">
        <f ca="1">IFERROR(ALL!N52,0)</f>
        <v>-132.89999999999998</v>
      </c>
      <c r="K73" s="16">
        <f ca="1">IFERROR(ALL!O52,0)</f>
        <v>-129.46</v>
      </c>
      <c r="L73" s="16">
        <f ca="1">IFERROR(ALL!P52,0)</f>
        <v>-126.33000000000001</v>
      </c>
      <c r="M73" s="16">
        <f ca="1">IFERROR(ALL!Q52,0)</f>
        <v>-123.50999999999999</v>
      </c>
      <c r="N73" s="16">
        <f ca="1">IFERROR(ALL!R52,0)</f>
        <v>-120.91</v>
      </c>
      <c r="O73" s="16">
        <f ca="1">IFERROR(ALL!S52,0)</f>
        <v>-118.54999999999998</v>
      </c>
      <c r="P73" s="16">
        <f ca="1">IFERROR(ALL!T52,0)</f>
        <v>-116.37</v>
      </c>
      <c r="Q73" s="16">
        <f ca="1">IFERROR(ALL!U52,0)</f>
        <v>-114.46000000000001</v>
      </c>
      <c r="R73" s="16">
        <f ca="1">IFERROR(ALL!V52,0)</f>
        <v>-112.78</v>
      </c>
      <c r="S73" s="16">
        <f ca="1">IFERROR(ALL!W52,0)</f>
        <v>-111.27000000000001</v>
      </c>
      <c r="T73" s="16">
        <f ca="1">IFERROR(ALL!X52,0)</f>
        <v>-109.92999999999999</v>
      </c>
      <c r="U73" s="16">
        <f ca="1">IFERROR(ALL!Y52,0)</f>
        <v>-108.68</v>
      </c>
      <c r="V73" s="16">
        <f ca="1">IFERROR(ALL!Z52,0)</f>
        <v>-107.55000000000001</v>
      </c>
      <c r="W73" s="16">
        <f ca="1">IFERROR(ALL!AA52,0)</f>
        <v>-106.48</v>
      </c>
      <c r="X73" s="16">
        <f ca="1">IFERROR(ALL!AB52,0)</f>
        <v>-102.96</v>
      </c>
      <c r="Y73" s="16">
        <f ca="1">IFERROR(ALL!AC52,0)</f>
        <v>-100.59</v>
      </c>
      <c r="Z73" s="16">
        <f ca="1">IFERROR(ALL!AD52,0)</f>
        <v>-100.432</v>
      </c>
      <c r="AA73" s="16">
        <f ca="1">IFERROR(ALL!AE52,0)</f>
        <v>-100.812</v>
      </c>
      <c r="AB73" s="16">
        <f ca="1">IFERROR(ALL!AF52,0)</f>
        <v>-101.3</v>
      </c>
      <c r="AC73" s="16">
        <f ca="1">IFERROR(ALL!AG52,0)</f>
        <v>-101.86399999999999</v>
      </c>
      <c r="AD73" s="16">
        <f ca="1">IFERROR(ALL!AH52,0)</f>
        <v>-102.47200000000001</v>
      </c>
      <c r="AE73" s="16">
        <f ca="1">IFERROR(ALL!AI52,0)</f>
        <v>-103.08000000000001</v>
      </c>
      <c r="AF73" s="16">
        <f ca="1">IFERROR(ALL!AJ52,0)</f>
        <v>-103.73</v>
      </c>
      <c r="AG73" s="16">
        <f ca="1">IFERROR(ALL!AK52,0)</f>
        <v>-104.39000000000001</v>
      </c>
      <c r="AH73" s="16">
        <f ca="1">IFERROR(ALL!AL52,0)</f>
        <v>-105.026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3"/>
    </row>
    <row r="74" spans="1:73" ht="21.75" hidden="1" outlineLevel="1" thickBot="1" x14ac:dyDescent="0.4">
      <c r="A74" s="87" t="str">
        <f>IFERROR(ALL!E53,0)</f>
        <v>(l)GaSe</v>
      </c>
      <c r="B74" s="16">
        <f ca="1">IFERROR(ALL!F53,0)</f>
        <v>-90.09</v>
      </c>
      <c r="C74" s="16">
        <f ca="1">IFERROR(ALL!G53,0)</f>
        <v>-85.46</v>
      </c>
      <c r="D74" s="16">
        <f ca="1">IFERROR(ALL!H53,0)</f>
        <v>-81.27</v>
      </c>
      <c r="E74" s="16">
        <f ca="1">IFERROR(ALL!I53,0)</f>
        <v>-77.42</v>
      </c>
      <c r="F74" s="16">
        <f ca="1">IFERROR(ALL!J53,0)</f>
        <v>-73.87</v>
      </c>
      <c r="G74" s="16">
        <f ca="1">IFERROR(ALL!K53,0)</f>
        <v>-62</v>
      </c>
      <c r="H74" s="16">
        <f ca="1">IFERROR(ALL!L53,0)</f>
        <v>-59.65</v>
      </c>
      <c r="I74" s="16">
        <f ca="1">IFERROR(ALL!M53,0)</f>
        <v>-57.44</v>
      </c>
      <c r="J74" s="16">
        <f ca="1">IFERROR(ALL!N53,0)</f>
        <v>-55.41</v>
      </c>
      <c r="K74" s="16">
        <f ca="1">IFERROR(ALL!O53,0)</f>
        <v>-53.57</v>
      </c>
      <c r="L74" s="16">
        <f ca="1">IFERROR(ALL!P53,0)</f>
        <v>-51.900000000000006</v>
      </c>
      <c r="M74" s="16">
        <f ca="1">IFERROR(ALL!Q53,0)</f>
        <v>-50.39</v>
      </c>
      <c r="N74" s="16">
        <f ca="1">IFERROR(ALL!R53,0)</f>
        <v>-48.989999999999995</v>
      </c>
      <c r="O74" s="16">
        <f ca="1">IFERROR(ALL!S53,0)</f>
        <v>-47.7</v>
      </c>
      <c r="P74" s="16">
        <f ca="1">IFERROR(ALL!T53,0)</f>
        <v>-46.5</v>
      </c>
      <c r="Q74" s="16">
        <f ca="1">IFERROR(ALL!U53,0)</f>
        <v>-45.43</v>
      </c>
      <c r="R74" s="16">
        <f ca="1">IFERROR(ALL!V53,0)</f>
        <v>-44.47</v>
      </c>
      <c r="S74" s="16">
        <f ca="1">IFERROR(ALL!W53,0)</f>
        <v>-43.6</v>
      </c>
      <c r="T74" s="16">
        <f ca="1">IFERROR(ALL!X53,0)</f>
        <v>-42.81</v>
      </c>
      <c r="U74" s="16">
        <f ca="1">IFERROR(ALL!Y53,0)</f>
        <v>-42.07</v>
      </c>
      <c r="V74" s="16">
        <f ca="1">IFERROR(ALL!Z53,0)</f>
        <v>-41.39</v>
      </c>
      <c r="W74" s="16">
        <f ca="1">IFERROR(ALL!AA53,0)</f>
        <v>-40.74</v>
      </c>
      <c r="X74" s="16">
        <f ca="1">IFERROR(ALL!AB53,0)</f>
        <v>-38.53</v>
      </c>
      <c r="Y74" s="16">
        <f ca="1">IFERROR(ALL!AC53,0)</f>
        <v>-36.92</v>
      </c>
      <c r="Z74" s="16">
        <f ca="1">IFERROR(ALL!AD53,0)</f>
        <v>-36.441000000000003</v>
      </c>
      <c r="AA74" s="16">
        <f ca="1">IFERROR(ALL!AE53,0)</f>
        <v>-36.530999999999999</v>
      </c>
      <c r="AB74" s="16">
        <f ca="1">IFERROR(ALL!AF53,0)</f>
        <v>-36.674999999999997</v>
      </c>
      <c r="AC74" s="16">
        <f ca="1">IFERROR(ALL!AG53,0)</f>
        <v>-36.856999999999999</v>
      </c>
      <c r="AD74" s="16">
        <f ca="1">IFERROR(ALL!AH53,0)</f>
        <v>-37.061</v>
      </c>
      <c r="AE74" s="16">
        <f ca="1">IFERROR(ALL!AI53,0)</f>
        <v>-37.269999999999996</v>
      </c>
      <c r="AF74" s="16">
        <f ca="1">IFERROR(ALL!AJ53,0)</f>
        <v>-37.494999999999997</v>
      </c>
      <c r="AG74" s="16">
        <f ca="1">IFERROR(ALL!AK53,0)</f>
        <v>-37.725000000000001</v>
      </c>
      <c r="AH74" s="16">
        <f ca="1">IFERROR(ALL!AL53,0)</f>
        <v>-37.948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3"/>
    </row>
    <row r="75" spans="1:73" ht="21.75" hidden="1" outlineLevel="1" thickBot="1" x14ac:dyDescent="0.4">
      <c r="A75" s="87" t="str">
        <f>IFERROR(ALL!E54,0)</f>
        <v>(l)Ga2Se</v>
      </c>
      <c r="B75" s="16">
        <f ca="1">IFERROR(ALL!F54,0)</f>
        <v>-157</v>
      </c>
      <c r="C75" s="16">
        <f ca="1">IFERROR(ALL!G54,0)</f>
        <v>-148.76</v>
      </c>
      <c r="D75" s="16">
        <f ca="1">IFERROR(ALL!H54,0)</f>
        <v>-141.13</v>
      </c>
      <c r="E75" s="16">
        <f ca="1">IFERROR(ALL!I54,0)</f>
        <v>-133.88999999999999</v>
      </c>
      <c r="F75" s="16">
        <f ca="1">IFERROR(ALL!J54,0)</f>
        <v>-126.97</v>
      </c>
      <c r="G75" s="16">
        <f ca="1">IFERROR(ALL!K54,0)</f>
        <v>-102.57</v>
      </c>
      <c r="H75" s="16">
        <f ca="1">IFERROR(ALL!L54,0)</f>
        <v>-97.72</v>
      </c>
      <c r="I75" s="16">
        <f ca="1">IFERROR(ALL!M54,0)</f>
        <v>-93.05</v>
      </c>
      <c r="J75" s="16">
        <f ca="1">IFERROR(ALL!N54,0)</f>
        <v>-88.74</v>
      </c>
      <c r="K75" s="16">
        <f ca="1">IFERROR(ALL!O54,0)</f>
        <v>-84.82</v>
      </c>
      <c r="L75" s="16">
        <f ca="1">IFERROR(ALL!P54,0)</f>
        <v>-81.27000000000001</v>
      </c>
      <c r="M75" s="16">
        <f ca="1">IFERROR(ALL!Q54,0)</f>
        <v>-78.05</v>
      </c>
      <c r="N75" s="16">
        <f ca="1">IFERROR(ALL!R54,0)</f>
        <v>-75.05</v>
      </c>
      <c r="O75" s="16">
        <f ca="1">IFERROR(ALL!S54,0)</f>
        <v>-72.25</v>
      </c>
      <c r="P75" s="16">
        <f ca="1">IFERROR(ALL!T54,0)</f>
        <v>-69.63</v>
      </c>
      <c r="Q75" s="16">
        <f ca="1">IFERROR(ALL!U54,0)</f>
        <v>-67.259999999999991</v>
      </c>
      <c r="R75" s="16">
        <f ca="1">IFERROR(ALL!V54,0)</f>
        <v>-65.099999999999994</v>
      </c>
      <c r="S75" s="16">
        <f ca="1">IFERROR(ALL!W54,0)</f>
        <v>-63.13</v>
      </c>
      <c r="T75" s="16">
        <f ca="1">IFERROR(ALL!X54,0)</f>
        <v>-61.31</v>
      </c>
      <c r="U75" s="16">
        <f ca="1">IFERROR(ALL!Y54,0)</f>
        <v>-59.6</v>
      </c>
      <c r="V75" s="16">
        <f ca="1">IFERROR(ALL!Z54,0)</f>
        <v>-58.010000000000005</v>
      </c>
      <c r="W75" s="16">
        <f ca="1">IFERROR(ALL!AA54,0)</f>
        <v>-56.480000000000004</v>
      </c>
      <c r="X75" s="16">
        <f ca="1">IFERROR(ALL!AB54,0)</f>
        <v>-51.16</v>
      </c>
      <c r="Y75" s="16">
        <f ca="1">IFERROR(ALL!AC54,0)</f>
        <v>-47.09</v>
      </c>
      <c r="Z75" s="16">
        <f ca="1">IFERROR(ALL!AD54,0)</f>
        <v>-45.332000000000001</v>
      </c>
      <c r="AA75" s="16">
        <f ca="1">IFERROR(ALL!AE54,0)</f>
        <v>-45.311999999999998</v>
      </c>
      <c r="AB75" s="16">
        <f ca="1">IFERROR(ALL!AF54,0)</f>
        <v>-45.4</v>
      </c>
      <c r="AC75" s="16">
        <f ca="1">IFERROR(ALL!AG54,0)</f>
        <v>-45.564</v>
      </c>
      <c r="AD75" s="16">
        <f ca="1">IFERROR(ALL!AH54,0)</f>
        <v>-45.772000000000006</v>
      </c>
      <c r="AE75" s="16">
        <f ca="1">IFERROR(ALL!AI54,0)</f>
        <v>-46</v>
      </c>
      <c r="AF75" s="16">
        <f ca="1">IFERROR(ALL!AJ54,0)</f>
        <v>-46.25</v>
      </c>
      <c r="AG75" s="16">
        <f ca="1">IFERROR(ALL!AK54,0)</f>
        <v>-46.510000000000005</v>
      </c>
      <c r="AH75" s="16">
        <f ca="1">IFERROR(ALL!AL54,0)</f>
        <v>-46.765999999999998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3"/>
    </row>
    <row r="76" spans="1:73" ht="21.75" hidden="1" outlineLevel="1" thickBot="1" x14ac:dyDescent="0.4">
      <c r="A76" s="87" t="str">
        <f>IFERROR(ALL!E55,0)</f>
        <v>(l)Ga</v>
      </c>
      <c r="B76" s="16">
        <f ca="1">IFERROR(ALL!F55,0)</f>
        <v>-66.91</v>
      </c>
      <c r="C76" s="16">
        <f ca="1">IFERROR(ALL!G55,0)</f>
        <v>-63.3</v>
      </c>
      <c r="D76" s="16">
        <f ca="1">IFERROR(ALL!H55,0)</f>
        <v>-59.86</v>
      </c>
      <c r="E76" s="16">
        <f ca="1">IFERROR(ALL!I55,0)</f>
        <v>-56.47</v>
      </c>
      <c r="F76" s="16">
        <f ca="1">IFERROR(ALL!J55,0)</f>
        <v>-53.1</v>
      </c>
      <c r="G76" s="16">
        <f ca="1">IFERROR(ALL!K55,0)</f>
        <v>-40.57</v>
      </c>
      <c r="H76" s="16">
        <f ca="1">IFERROR(ALL!L55,0)</f>
        <v>-38.07</v>
      </c>
      <c r="I76" s="16">
        <f ca="1">IFERROR(ALL!M55,0)</f>
        <v>-35.61</v>
      </c>
      <c r="J76" s="16">
        <f ca="1">IFERROR(ALL!N55,0)</f>
        <v>-33.33</v>
      </c>
      <c r="K76" s="16">
        <f ca="1">IFERROR(ALL!O55,0)</f>
        <v>-31.25</v>
      </c>
      <c r="L76" s="16">
        <f ca="1">IFERROR(ALL!P55,0)</f>
        <v>-29.37</v>
      </c>
      <c r="M76" s="16">
        <f ca="1">IFERROR(ALL!Q55,0)</f>
        <v>-27.66</v>
      </c>
      <c r="N76" s="16">
        <f ca="1">IFERROR(ALL!R55,0)</f>
        <v>-26.06</v>
      </c>
      <c r="O76" s="16">
        <f ca="1">IFERROR(ALL!S55,0)</f>
        <v>-24.55</v>
      </c>
      <c r="P76" s="16">
        <f ca="1">IFERROR(ALL!T55,0)</f>
        <v>-23.13</v>
      </c>
      <c r="Q76" s="16">
        <f ca="1">IFERROR(ALL!U55,0)</f>
        <v>-21.83</v>
      </c>
      <c r="R76" s="16">
        <f ca="1">IFERROR(ALL!V55,0)</f>
        <v>-20.63</v>
      </c>
      <c r="S76" s="16">
        <f ca="1">IFERROR(ALL!W55,0)</f>
        <v>-19.53</v>
      </c>
      <c r="T76" s="16">
        <f ca="1">IFERROR(ALL!X55,0)</f>
        <v>-18.5</v>
      </c>
      <c r="U76" s="16">
        <f ca="1">IFERROR(ALL!Y55,0)</f>
        <v>-17.53</v>
      </c>
      <c r="V76" s="16">
        <f ca="1">IFERROR(ALL!Z55,0)</f>
        <v>-16.62</v>
      </c>
      <c r="W76" s="16">
        <f ca="1">IFERROR(ALL!AA55,0)</f>
        <v>-15.74</v>
      </c>
      <c r="X76" s="16">
        <f ca="1">IFERROR(ALL!AB55,0)</f>
        <v>-12.63</v>
      </c>
      <c r="Y76" s="16">
        <f ca="1">IFERROR(ALL!AC55,0)</f>
        <v>-10.17</v>
      </c>
      <c r="Z76" s="16">
        <f ca="1">IFERROR(ALL!AD55,0)</f>
        <v>-8.891</v>
      </c>
      <c r="AA76" s="16">
        <f ca="1">IFERROR(ALL!AE55,0)</f>
        <v>-8.7810000000000006</v>
      </c>
      <c r="AB76" s="16">
        <f ca="1">IFERROR(ALL!AF55,0)</f>
        <v>-8.7249999999999996</v>
      </c>
      <c r="AC76" s="16">
        <f ca="1">IFERROR(ALL!AG55,0)</f>
        <v>-8.7070000000000007</v>
      </c>
      <c r="AD76" s="16">
        <f ca="1">IFERROR(ALL!AH55,0)</f>
        <v>-8.7110000000000003</v>
      </c>
      <c r="AE76" s="16">
        <f ca="1">IFERROR(ALL!AI55,0)</f>
        <v>-8.73</v>
      </c>
      <c r="AF76" s="16">
        <f ca="1">IFERROR(ALL!AJ55,0)</f>
        <v>-8.7550000000000008</v>
      </c>
      <c r="AG76" s="16">
        <f ca="1">IFERROR(ALL!AK55,0)</f>
        <v>-8.7850000000000001</v>
      </c>
      <c r="AH76" s="16">
        <f ca="1">IFERROR(ALL!AL55,0)</f>
        <v>-8.8179999999999996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3"/>
    </row>
    <row r="77" spans="1:73" ht="21.75" hidden="1" outlineLevel="1" thickBot="1" x14ac:dyDescent="0.4">
      <c r="A77" s="87" t="str">
        <f>IFERROR(ALL!E56,0)</f>
        <v>(l)Se[A]</v>
      </c>
      <c r="B77" s="16">
        <f ca="1">IFERROR(ALL!F56,0)</f>
        <v>-23.18</v>
      </c>
      <c r="C77" s="16">
        <f ca="1">IFERROR(ALL!G56,0)</f>
        <v>-22.16</v>
      </c>
      <c r="D77" s="16">
        <f ca="1">IFERROR(ALL!H56,0)</f>
        <v>-21.41</v>
      </c>
      <c r="E77" s="16">
        <f ca="1">IFERROR(ALL!I56,0)</f>
        <v>-20.95</v>
      </c>
      <c r="F77" s="16">
        <f ca="1">IFERROR(ALL!J56,0)</f>
        <v>-20.77</v>
      </c>
      <c r="G77" s="16">
        <f ca="1">IFERROR(ALL!K56,0)</f>
        <v>-21.43</v>
      </c>
      <c r="H77" s="16">
        <f ca="1">IFERROR(ALL!L56,0)</f>
        <v>-21.58</v>
      </c>
      <c r="I77" s="16">
        <f ca="1">IFERROR(ALL!M56,0)</f>
        <v>-21.83</v>
      </c>
      <c r="J77" s="16">
        <f ca="1">IFERROR(ALL!N56,0)</f>
        <v>-22.08</v>
      </c>
      <c r="K77" s="16">
        <f ca="1">IFERROR(ALL!O56,0)</f>
        <v>-22.32</v>
      </c>
      <c r="L77" s="16">
        <f ca="1">IFERROR(ALL!P56,0)</f>
        <v>-22.53</v>
      </c>
      <c r="M77" s="16">
        <f ca="1">IFERROR(ALL!Q56,0)</f>
        <v>-22.73</v>
      </c>
      <c r="N77" s="16">
        <f ca="1">IFERROR(ALL!R56,0)</f>
        <v>-22.93</v>
      </c>
      <c r="O77" s="16">
        <f ca="1">IFERROR(ALL!S56,0)</f>
        <v>-23.15</v>
      </c>
      <c r="P77" s="16">
        <f ca="1">IFERROR(ALL!T56,0)</f>
        <v>-23.37</v>
      </c>
      <c r="Q77" s="16">
        <f ca="1">IFERROR(ALL!U56,0)</f>
        <v>-23.6</v>
      </c>
      <c r="R77" s="16">
        <f ca="1">IFERROR(ALL!V56,0)</f>
        <v>-23.84</v>
      </c>
      <c r="S77" s="16">
        <f ca="1">IFERROR(ALL!W56,0)</f>
        <v>-24.07</v>
      </c>
      <c r="T77" s="16">
        <f ca="1">IFERROR(ALL!X56,0)</f>
        <v>-24.31</v>
      </c>
      <c r="U77" s="16">
        <f ca="1">IFERROR(ALL!Y56,0)</f>
        <v>-24.54</v>
      </c>
      <c r="V77" s="16">
        <f ca="1">IFERROR(ALL!Z56,0)</f>
        <v>-24.77</v>
      </c>
      <c r="W77" s="16">
        <f ca="1">IFERROR(ALL!AA56,0)</f>
        <v>-25</v>
      </c>
      <c r="X77" s="16">
        <f ca="1">IFERROR(ALL!AB56,0)</f>
        <v>-25.9</v>
      </c>
      <c r="Y77" s="16">
        <f ca="1">IFERROR(ALL!AC56,0)</f>
        <v>-26.75</v>
      </c>
      <c r="Z77" s="16">
        <f ca="1">IFERROR(ALL!AD56,0)</f>
        <v>-27.55</v>
      </c>
      <c r="AA77" s="16">
        <f ca="1">IFERROR(ALL!AE56,0)</f>
        <v>-27.75</v>
      </c>
      <c r="AB77" s="16">
        <f ca="1">IFERROR(ALL!AF56,0)</f>
        <v>-27.95</v>
      </c>
      <c r="AC77" s="16">
        <f ca="1">IFERROR(ALL!AG56,0)</f>
        <v>-28.15</v>
      </c>
      <c r="AD77" s="16">
        <f ca="1">IFERROR(ALL!AH56,0)</f>
        <v>-28.35</v>
      </c>
      <c r="AE77" s="16">
        <f ca="1">IFERROR(ALL!AI56,0)</f>
        <v>-28.54</v>
      </c>
      <c r="AF77" s="16">
        <f ca="1">IFERROR(ALL!AJ56,0)</f>
        <v>-28.74</v>
      </c>
      <c r="AG77" s="16">
        <f ca="1">IFERROR(ALL!AK56,0)</f>
        <v>-28.94</v>
      </c>
      <c r="AH77" s="16">
        <f ca="1">IFERROR(ALL!AL56,0)</f>
        <v>-29.13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3"/>
    </row>
    <row r="78" spans="1:73" ht="21.75" hidden="1" outlineLevel="1" thickBot="1" x14ac:dyDescent="0.4">
      <c r="A78" s="87" t="str">
        <f>IFERROR(ALL!E57,0)</f>
        <v>(l)Se[M]</v>
      </c>
      <c r="B78" s="16">
        <f ca="1">IFERROR(ALL!F57,0)</f>
        <v>-23.18</v>
      </c>
      <c r="C78" s="16">
        <f ca="1">IFERROR(ALL!G57,0)</f>
        <v>-22.16</v>
      </c>
      <c r="D78" s="16">
        <f ca="1">IFERROR(ALL!H57,0)</f>
        <v>-21.41</v>
      </c>
      <c r="E78" s="16">
        <f ca="1">IFERROR(ALL!I57,0)</f>
        <v>-20.95</v>
      </c>
      <c r="F78" s="16">
        <f ca="1">IFERROR(ALL!J57,0)</f>
        <v>-20.77</v>
      </c>
      <c r="G78" s="16">
        <f ca="1">IFERROR(ALL!K57,0)</f>
        <v>-21.43</v>
      </c>
      <c r="H78" s="16">
        <f ca="1">IFERROR(ALL!L57,0)</f>
        <v>-21.58</v>
      </c>
      <c r="I78" s="16">
        <f ca="1">IFERROR(ALL!M57,0)</f>
        <v>-21.83</v>
      </c>
      <c r="J78" s="16">
        <f ca="1">IFERROR(ALL!N57,0)</f>
        <v>-22.08</v>
      </c>
      <c r="K78" s="16">
        <f ca="1">IFERROR(ALL!O57,0)</f>
        <v>-22.32</v>
      </c>
      <c r="L78" s="16">
        <f ca="1">IFERROR(ALL!P57,0)</f>
        <v>-22.53</v>
      </c>
      <c r="M78" s="16">
        <f ca="1">IFERROR(ALL!Q57,0)</f>
        <v>-22.73</v>
      </c>
      <c r="N78" s="16">
        <f ca="1">IFERROR(ALL!R57,0)</f>
        <v>-22.93</v>
      </c>
      <c r="O78" s="16">
        <f ca="1">IFERROR(ALL!S57,0)</f>
        <v>-23.15</v>
      </c>
      <c r="P78" s="16">
        <f ca="1">IFERROR(ALL!T57,0)</f>
        <v>-23.37</v>
      </c>
      <c r="Q78" s="16">
        <f ca="1">IFERROR(ALL!U57,0)</f>
        <v>-23.6</v>
      </c>
      <c r="R78" s="16">
        <f ca="1">IFERROR(ALL!V57,0)</f>
        <v>-23.84</v>
      </c>
      <c r="S78" s="16">
        <f ca="1">IFERROR(ALL!W57,0)</f>
        <v>-24.07</v>
      </c>
      <c r="T78" s="16">
        <f ca="1">IFERROR(ALL!X57,0)</f>
        <v>-24.31</v>
      </c>
      <c r="U78" s="16">
        <f ca="1">IFERROR(ALL!Y57,0)</f>
        <v>-24.54</v>
      </c>
      <c r="V78" s="16">
        <f ca="1">IFERROR(ALL!Z57,0)</f>
        <v>-24.77</v>
      </c>
      <c r="W78" s="16">
        <f ca="1">IFERROR(ALL!AA57,0)</f>
        <v>-25</v>
      </c>
      <c r="X78" s="16">
        <f ca="1">IFERROR(ALL!AB57,0)</f>
        <v>-25.9</v>
      </c>
      <c r="Y78" s="16">
        <f ca="1">IFERROR(ALL!AC57,0)</f>
        <v>-26.75</v>
      </c>
      <c r="Z78" s="16">
        <f ca="1">IFERROR(ALL!AD57,0)</f>
        <v>-27.55</v>
      </c>
      <c r="AA78" s="16">
        <f ca="1">IFERROR(ALL!AE57,0)</f>
        <v>-27.75</v>
      </c>
      <c r="AB78" s="16">
        <f ca="1">IFERROR(ALL!AF57,0)</f>
        <v>-27.95</v>
      </c>
      <c r="AC78" s="16">
        <f ca="1">IFERROR(ALL!AG57,0)</f>
        <v>-28.15</v>
      </c>
      <c r="AD78" s="16">
        <f ca="1">IFERROR(ALL!AH57,0)</f>
        <v>-28.35</v>
      </c>
      <c r="AE78" s="16">
        <f ca="1">IFERROR(ALL!AI57,0)</f>
        <v>-28.54</v>
      </c>
      <c r="AF78" s="16">
        <f ca="1">IFERROR(ALL!AJ57,0)</f>
        <v>-28.74</v>
      </c>
      <c r="AG78" s="16">
        <f ca="1">IFERROR(ALL!AK57,0)</f>
        <v>-28.94</v>
      </c>
      <c r="AH78" s="16">
        <f ca="1">IFERROR(ALL!AL57,0)</f>
        <v>-29.13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3"/>
    </row>
    <row r="79" spans="1:73" ht="21.75" hidden="1" outlineLevel="1" thickBot="1" x14ac:dyDescent="0.4">
      <c r="A79" s="87" t="str">
        <f>IFERROR(ALL!E58,0)</f>
        <v>(l)Se</v>
      </c>
      <c r="B79" s="16">
        <f ca="1">IFERROR(ALL!F58,0)</f>
        <v>-23.18</v>
      </c>
      <c r="C79" s="16">
        <f ca="1">IFERROR(ALL!G58,0)</f>
        <v>-22.16</v>
      </c>
      <c r="D79" s="16">
        <f ca="1">IFERROR(ALL!H58,0)</f>
        <v>-21.41</v>
      </c>
      <c r="E79" s="16">
        <f ca="1">IFERROR(ALL!I58,0)</f>
        <v>-20.95</v>
      </c>
      <c r="F79" s="16">
        <f ca="1">IFERROR(ALL!J58,0)</f>
        <v>-20.77</v>
      </c>
      <c r="G79" s="16">
        <f ca="1">IFERROR(ALL!K58,0)</f>
        <v>-21.43</v>
      </c>
      <c r="H79" s="16">
        <f ca="1">IFERROR(ALL!L58,0)</f>
        <v>-21.58</v>
      </c>
      <c r="I79" s="16">
        <f ca="1">IFERROR(ALL!M58,0)</f>
        <v>-21.83</v>
      </c>
      <c r="J79" s="16">
        <f ca="1">IFERROR(ALL!N58,0)</f>
        <v>-22.08</v>
      </c>
      <c r="K79" s="16">
        <f ca="1">IFERROR(ALL!O58,0)</f>
        <v>-22.32</v>
      </c>
      <c r="L79" s="16">
        <f ca="1">IFERROR(ALL!P58,0)</f>
        <v>-22.53</v>
      </c>
      <c r="M79" s="16">
        <f ca="1">IFERROR(ALL!Q58,0)</f>
        <v>-22.73</v>
      </c>
      <c r="N79" s="16">
        <f ca="1">IFERROR(ALL!R58,0)</f>
        <v>-22.93</v>
      </c>
      <c r="O79" s="16">
        <f ca="1">IFERROR(ALL!S58,0)</f>
        <v>-23.15</v>
      </c>
      <c r="P79" s="16">
        <f ca="1">IFERROR(ALL!T58,0)</f>
        <v>-23.37</v>
      </c>
      <c r="Q79" s="16">
        <f ca="1">IFERROR(ALL!U58,0)</f>
        <v>-23.6</v>
      </c>
      <c r="R79" s="16">
        <f ca="1">IFERROR(ALL!V58,0)</f>
        <v>-23.84</v>
      </c>
      <c r="S79" s="16">
        <f ca="1">IFERROR(ALL!W58,0)</f>
        <v>-24.07</v>
      </c>
      <c r="T79" s="16">
        <f ca="1">IFERROR(ALL!X58,0)</f>
        <v>-24.31</v>
      </c>
      <c r="U79" s="16">
        <f ca="1">IFERROR(ALL!Y58,0)</f>
        <v>-24.54</v>
      </c>
      <c r="V79" s="16">
        <f ca="1">IFERROR(ALL!Z58,0)</f>
        <v>-24.77</v>
      </c>
      <c r="W79" s="16">
        <f ca="1">IFERROR(ALL!AA58,0)</f>
        <v>-25</v>
      </c>
      <c r="X79" s="16">
        <f ca="1">IFERROR(ALL!AB58,0)</f>
        <v>-25.9</v>
      </c>
      <c r="Y79" s="16">
        <f ca="1">IFERROR(ALL!AC58,0)</f>
        <v>-26.75</v>
      </c>
      <c r="Z79" s="16">
        <f ca="1">IFERROR(ALL!AD58,0)</f>
        <v>-27.55</v>
      </c>
      <c r="AA79" s="16">
        <f ca="1">IFERROR(ALL!AE58,0)</f>
        <v>-27.75</v>
      </c>
      <c r="AB79" s="16">
        <f ca="1">IFERROR(ALL!AF58,0)</f>
        <v>-27.95</v>
      </c>
      <c r="AC79" s="16">
        <f ca="1">IFERROR(ALL!AG58,0)</f>
        <v>-28.15</v>
      </c>
      <c r="AD79" s="16">
        <f ca="1">IFERROR(ALL!AH58,0)</f>
        <v>-28.35</v>
      </c>
      <c r="AE79" s="16">
        <f ca="1">IFERROR(ALL!AI58,0)</f>
        <v>-28.54</v>
      </c>
      <c r="AF79" s="16">
        <f ca="1">IFERROR(ALL!AJ58,0)</f>
        <v>-28.74</v>
      </c>
      <c r="AG79" s="16">
        <f ca="1">IFERROR(ALL!AK58,0)</f>
        <v>-28.94</v>
      </c>
      <c r="AH79" s="16">
        <f ca="1">IFERROR(ALL!AL58,0)</f>
        <v>-29.13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3"/>
    </row>
    <row r="80" spans="1:73" ht="21.75" hidden="1" outlineLevel="1" thickBot="1" x14ac:dyDescent="0.4">
      <c r="A80" s="87" t="str">
        <f>IFERROR(ALL!E59,0)</f>
        <v>(2)Ga[l]</v>
      </c>
      <c r="B80" s="16">
        <f ca="1">IFERROR(ALL!F59,0)</f>
        <v>-66.91</v>
      </c>
      <c r="C80" s="16">
        <f ca="1">IFERROR(ALL!G59,0)</f>
        <v>-63.3</v>
      </c>
      <c r="D80" s="16">
        <f ca="1">IFERROR(ALL!H59,0)</f>
        <v>-59.86</v>
      </c>
      <c r="E80" s="16">
        <f ca="1">IFERROR(ALL!I59,0)</f>
        <v>-56.47</v>
      </c>
      <c r="F80" s="16">
        <f ca="1">IFERROR(ALL!J59,0)</f>
        <v>-53.1</v>
      </c>
      <c r="G80" s="16">
        <f ca="1">IFERROR(ALL!K59,0)</f>
        <v>-40.57</v>
      </c>
      <c r="H80" s="16">
        <f ca="1">IFERROR(ALL!L59,0)</f>
        <v>-38.07</v>
      </c>
      <c r="I80" s="16">
        <f ca="1">IFERROR(ALL!M59,0)</f>
        <v>-35.61</v>
      </c>
      <c r="J80" s="16">
        <f ca="1">IFERROR(ALL!N59,0)</f>
        <v>-33.33</v>
      </c>
      <c r="K80" s="16">
        <f ca="1">IFERROR(ALL!O59,0)</f>
        <v>-31.25</v>
      </c>
      <c r="L80" s="16">
        <f ca="1">IFERROR(ALL!P59,0)</f>
        <v>-29.37</v>
      </c>
      <c r="M80" s="16">
        <f ca="1">IFERROR(ALL!Q59,0)</f>
        <v>-27.66</v>
      </c>
      <c r="N80" s="16">
        <f ca="1">IFERROR(ALL!R59,0)</f>
        <v>-26.06</v>
      </c>
      <c r="O80" s="16">
        <f ca="1">IFERROR(ALL!S59,0)</f>
        <v>-24.55</v>
      </c>
      <c r="P80" s="16">
        <f ca="1">IFERROR(ALL!T59,0)</f>
        <v>-23.13</v>
      </c>
      <c r="Q80" s="16">
        <f ca="1">IFERROR(ALL!U59,0)</f>
        <v>-21.83</v>
      </c>
      <c r="R80" s="16">
        <f ca="1">IFERROR(ALL!V59,0)</f>
        <v>-20.63</v>
      </c>
      <c r="S80" s="16">
        <f ca="1">IFERROR(ALL!W59,0)</f>
        <v>-19.53</v>
      </c>
      <c r="T80" s="16">
        <f ca="1">IFERROR(ALL!X59,0)</f>
        <v>-18.5</v>
      </c>
      <c r="U80" s="16">
        <f ca="1">IFERROR(ALL!Y59,0)</f>
        <v>-17.53</v>
      </c>
      <c r="V80" s="16">
        <f ca="1">IFERROR(ALL!Z59,0)</f>
        <v>-16.62</v>
      </c>
      <c r="W80" s="16">
        <f ca="1">IFERROR(ALL!AA59,0)</f>
        <v>-15.74</v>
      </c>
      <c r="X80" s="16">
        <f ca="1">IFERROR(ALL!AB59,0)</f>
        <v>-12.63</v>
      </c>
      <c r="Y80" s="16">
        <f ca="1">IFERROR(ALL!AC59,0)</f>
        <v>-10.17</v>
      </c>
      <c r="Z80" s="16">
        <f ca="1">IFERROR(ALL!AD59,0)</f>
        <v>-8.891</v>
      </c>
      <c r="AA80" s="16">
        <f ca="1">IFERROR(ALL!AE59,0)</f>
        <v>-8.7810000000000006</v>
      </c>
      <c r="AB80" s="16">
        <f ca="1">IFERROR(ALL!AF59,0)</f>
        <v>-8.7249999999999996</v>
      </c>
      <c r="AC80" s="16">
        <f ca="1">IFERROR(ALL!AG59,0)</f>
        <v>-8.7070000000000007</v>
      </c>
      <c r="AD80" s="16">
        <f ca="1">IFERROR(ALL!AH59,0)</f>
        <v>-8.7110000000000003</v>
      </c>
      <c r="AE80" s="16">
        <f ca="1">IFERROR(ALL!AI59,0)</f>
        <v>-8.73</v>
      </c>
      <c r="AF80" s="16">
        <f ca="1">IFERROR(ALL!AJ59,0)</f>
        <v>-8.7550000000000008</v>
      </c>
      <c r="AG80" s="16">
        <f ca="1">IFERROR(ALL!AK59,0)</f>
        <v>-8.7850000000000001</v>
      </c>
      <c r="AH80" s="16">
        <f ca="1">IFERROR(ALL!AL59,0)</f>
        <v>-8.8179999999999996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3"/>
    </row>
    <row r="81" spans="1:73" ht="21.75" hidden="1" outlineLevel="1" thickBot="1" x14ac:dyDescent="0.4">
      <c r="A81" s="87" t="str">
        <f>IFERROR(ALL!E60,0)</f>
        <v>H (Ar)</v>
      </c>
      <c r="B81" s="16">
        <f ca="1">IFERROR(ALL!F60,0)</f>
        <v>-18.91</v>
      </c>
      <c r="C81" s="16">
        <f ca="1">IFERROR(ALL!G60,0)</f>
        <v>-18.920000000000002</v>
      </c>
      <c r="D81" s="16">
        <f ca="1">IFERROR(ALL!H60,0)</f>
        <v>-18.95</v>
      </c>
      <c r="E81" s="16">
        <f ca="1">IFERROR(ALL!I60,0)</f>
        <v>-19</v>
      </c>
      <c r="F81" s="16">
        <f ca="1">IFERROR(ALL!J60,0)</f>
        <v>-19.059999999999999</v>
      </c>
      <c r="G81" s="16">
        <f ca="1">IFERROR(ALL!K60,0)</f>
        <v>-19.2</v>
      </c>
      <c r="H81" s="16">
        <f ca="1">IFERROR(ALL!L60,0)</f>
        <v>-19.239999999999998</v>
      </c>
      <c r="I81" s="16">
        <f ca="1">IFERROR(ALL!M60,0)</f>
        <v>-19.260000000000002</v>
      </c>
      <c r="J81" s="16">
        <f ca="1">IFERROR(ALL!N60,0)</f>
        <v>-19.260000000000002</v>
      </c>
      <c r="K81" s="16">
        <f ca="1">IFERROR(ALL!O60,0)</f>
        <v>-19.23</v>
      </c>
      <c r="L81" s="16">
        <f ca="1">IFERROR(ALL!P60,0)</f>
        <v>-19.170000000000002</v>
      </c>
      <c r="M81" s="16">
        <f ca="1">IFERROR(ALL!Q60,0)</f>
        <v>-19.100000000000001</v>
      </c>
      <c r="N81" s="16">
        <f ca="1">IFERROR(ALL!R60,0)</f>
        <v>-19.05</v>
      </c>
      <c r="O81" s="16">
        <f ca="1">IFERROR(ALL!S60,0)</f>
        <v>-19.04</v>
      </c>
      <c r="P81" s="16">
        <f ca="1">IFERROR(ALL!T60,0)</f>
        <v>-19.04</v>
      </c>
      <c r="Q81" s="16">
        <f ca="1">IFERROR(ALL!U60,0)</f>
        <v>-19.059999999999999</v>
      </c>
      <c r="R81" s="16">
        <f ca="1">IFERROR(ALL!V60,0)</f>
        <v>-19.09</v>
      </c>
      <c r="S81" s="16">
        <f ca="1">IFERROR(ALL!W60,0)</f>
        <v>-19.12</v>
      </c>
      <c r="T81" s="16">
        <f ca="1">IFERROR(ALL!X60,0)</f>
        <v>-19.149999999999999</v>
      </c>
      <c r="U81" s="16">
        <f ca="1">IFERROR(ALL!Y60,0)</f>
        <v>-19.18</v>
      </c>
      <c r="V81" s="16">
        <f ca="1">IFERROR(ALL!Z60,0)</f>
        <v>-19.21</v>
      </c>
      <c r="W81" s="16">
        <f ca="1">IFERROR(ALL!AA60,0)</f>
        <v>-19.25</v>
      </c>
      <c r="X81" s="16">
        <f ca="1">IFERROR(ALL!AB60,0)</f>
        <v>-19.38</v>
      </c>
      <c r="Y81" s="16">
        <f ca="1">IFERROR(ALL!AC60,0)</f>
        <v>-19.510000000000002</v>
      </c>
      <c r="Z81" s="16">
        <f ca="1">IFERROR(ALL!AD60,0)</f>
        <v>-19.64</v>
      </c>
      <c r="AA81" s="16">
        <f ca="1">IFERROR(ALL!AE60,0)</f>
        <v>-19.670000000000002</v>
      </c>
      <c r="AB81" s="16">
        <f ca="1">IFERROR(ALL!AF60,0)</f>
        <v>-19.7</v>
      </c>
      <c r="AC81" s="16">
        <f ca="1">IFERROR(ALL!AG60,0)</f>
        <v>-19.73</v>
      </c>
      <c r="AD81" s="16">
        <f ca="1">IFERROR(ALL!AH60,0)</f>
        <v>-19.760000000000002</v>
      </c>
      <c r="AE81" s="16">
        <f ca="1">IFERROR(ALL!AI60,0)</f>
        <v>-19.79</v>
      </c>
      <c r="AF81" s="16">
        <f ca="1">IFERROR(ALL!AJ60,0)</f>
        <v>-19.82</v>
      </c>
      <c r="AG81" s="16">
        <f ca="1">IFERROR(ALL!AK60,0)</f>
        <v>-19.850000000000001</v>
      </c>
      <c r="AH81" s="16">
        <f ca="1">IFERROR(ALL!AL60,0)</f>
        <v>-19.88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3"/>
    </row>
    <row r="82" spans="1:73" ht="21.75" hidden="1" outlineLevel="1" thickBot="1" x14ac:dyDescent="0.4">
      <c r="A82" s="87" t="str">
        <f>IFERROR(ALL!E61,0)</f>
        <v>H (Ga)</v>
      </c>
      <c r="B82" s="16">
        <f ca="1">IFERROR(ALL!F61,0)</f>
        <v>-66.91</v>
      </c>
      <c r="C82" s="16">
        <f ca="1">IFERROR(ALL!G61,0)</f>
        <v>-63.3</v>
      </c>
      <c r="D82" s="16">
        <f ca="1">IFERROR(ALL!H61,0)</f>
        <v>-59.86</v>
      </c>
      <c r="E82" s="16">
        <f ca="1">IFERROR(ALL!I61,0)</f>
        <v>-56.47</v>
      </c>
      <c r="F82" s="16">
        <f ca="1">IFERROR(ALL!J61,0)</f>
        <v>-53.1</v>
      </c>
      <c r="G82" s="16">
        <f ca="1">IFERROR(ALL!K61,0)</f>
        <v>-40.57</v>
      </c>
      <c r="H82" s="16">
        <f ca="1">IFERROR(ALL!L61,0)</f>
        <v>-38.07</v>
      </c>
      <c r="I82" s="16">
        <f ca="1">IFERROR(ALL!M61,0)</f>
        <v>-35.61</v>
      </c>
      <c r="J82" s="16">
        <f ca="1">IFERROR(ALL!N61,0)</f>
        <v>-33.33</v>
      </c>
      <c r="K82" s="16">
        <f ca="1">IFERROR(ALL!O61,0)</f>
        <v>-31.25</v>
      </c>
      <c r="L82" s="16">
        <f ca="1">IFERROR(ALL!P61,0)</f>
        <v>-29.37</v>
      </c>
      <c r="M82" s="16">
        <f ca="1">IFERROR(ALL!Q61,0)</f>
        <v>-27.66</v>
      </c>
      <c r="N82" s="16">
        <f ca="1">IFERROR(ALL!R61,0)</f>
        <v>-26.06</v>
      </c>
      <c r="O82" s="16">
        <f ca="1">IFERROR(ALL!S61,0)</f>
        <v>-24.55</v>
      </c>
      <c r="P82" s="16">
        <f ca="1">IFERROR(ALL!T61,0)</f>
        <v>-23.13</v>
      </c>
      <c r="Q82" s="16">
        <f ca="1">IFERROR(ALL!U61,0)</f>
        <v>-21.83</v>
      </c>
      <c r="R82" s="16">
        <f ca="1">IFERROR(ALL!V61,0)</f>
        <v>-20.63</v>
      </c>
      <c r="S82" s="16">
        <f ca="1">IFERROR(ALL!W61,0)</f>
        <v>-19.53</v>
      </c>
      <c r="T82" s="16">
        <f ca="1">IFERROR(ALL!X61,0)</f>
        <v>-18.5</v>
      </c>
      <c r="U82" s="16">
        <f ca="1">IFERROR(ALL!Y61,0)</f>
        <v>-17.53</v>
      </c>
      <c r="V82" s="16">
        <f ca="1">IFERROR(ALL!Z61,0)</f>
        <v>-16.62</v>
      </c>
      <c r="W82" s="16">
        <f ca="1">IFERROR(ALL!AA61,0)</f>
        <v>-15.74</v>
      </c>
      <c r="X82" s="16">
        <f ca="1">IFERROR(ALL!AB61,0)</f>
        <v>-12.63</v>
      </c>
      <c r="Y82" s="16">
        <f ca="1">IFERROR(ALL!AC61,0)</f>
        <v>-10.17</v>
      </c>
      <c r="Z82" s="16">
        <f ca="1">IFERROR(ALL!AD61,0)</f>
        <v>-8.891</v>
      </c>
      <c r="AA82" s="16">
        <f ca="1">IFERROR(ALL!AE61,0)</f>
        <v>-8.7810000000000006</v>
      </c>
      <c r="AB82" s="16">
        <f ca="1">IFERROR(ALL!AF61,0)</f>
        <v>-8.7249999999999996</v>
      </c>
      <c r="AC82" s="16">
        <f ca="1">IFERROR(ALL!AG61,0)</f>
        <v>-8.7070000000000007</v>
      </c>
      <c r="AD82" s="16">
        <f ca="1">IFERROR(ALL!AH61,0)</f>
        <v>-8.7110000000000003</v>
      </c>
      <c r="AE82" s="16">
        <f ca="1">IFERROR(ALL!AI61,0)</f>
        <v>-8.73</v>
      </c>
      <c r="AF82" s="16">
        <f ca="1">IFERROR(ALL!AJ61,0)</f>
        <v>-8.7550000000000008</v>
      </c>
      <c r="AG82" s="16">
        <f ca="1">IFERROR(ALL!AK61,0)</f>
        <v>-8.7850000000000001</v>
      </c>
      <c r="AH82" s="16">
        <f ca="1">IFERROR(ALL!AL61,0)</f>
        <v>-8.8179999999999996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3"/>
    </row>
    <row r="83" spans="1:73" ht="21.75" hidden="1" outlineLevel="1" thickBot="1" x14ac:dyDescent="0.4">
      <c r="A83" s="87" t="str">
        <f>IFERROR(ALL!E62,0)</f>
        <v>H (Ge)</v>
      </c>
      <c r="B83" s="16">
        <f ca="1">IFERROR(ALL!F62,0)</f>
        <v>-18</v>
      </c>
      <c r="C83" s="16">
        <f ca="1">IFERROR(ALL!G62,0)</f>
        <v>-17.23</v>
      </c>
      <c r="D83" s="16">
        <f ca="1">IFERROR(ALL!H62,0)</f>
        <v>-16.36</v>
      </c>
      <c r="E83" s="16">
        <f ca="1">IFERROR(ALL!I62,0)</f>
        <v>-15.34</v>
      </c>
      <c r="F83" s="16">
        <f ca="1">IFERROR(ALL!J62,0)</f>
        <v>-14.2</v>
      </c>
      <c r="G83" s="16">
        <f ca="1">IFERROR(ALL!K62,0)</f>
        <v>-9.6679999999999993</v>
      </c>
      <c r="H83" s="16">
        <f ca="1">IFERROR(ALL!L62,0)</f>
        <v>-8.7550000000000008</v>
      </c>
      <c r="I83" s="16">
        <f ca="1">IFERROR(ALL!M62,0)</f>
        <v>-7.86</v>
      </c>
      <c r="J83" s="16">
        <f ca="1">IFERROR(ALL!N62,0)</f>
        <v>-7.0519999999999996</v>
      </c>
      <c r="K83" s="16">
        <f ca="1">IFERROR(ALL!O62,0)</f>
        <v>-6.3689999999999998</v>
      </c>
      <c r="L83" s="16">
        <f ca="1">IFERROR(ALL!P62,0)</f>
        <v>-5.8680000000000003</v>
      </c>
      <c r="M83" s="16">
        <f ca="1">IFERROR(ALL!Q62,0)</f>
        <v>-5.56</v>
      </c>
      <c r="N83" s="16">
        <f ca="1">IFERROR(ALL!R62,0)</f>
        <v>-5.4009999999999998</v>
      </c>
      <c r="O83" s="16">
        <f ca="1">IFERROR(ALL!S62,0)</f>
        <v>-5.3369999999999997</v>
      </c>
      <c r="P83" s="16">
        <f ca="1">IFERROR(ALL!T62,0)</f>
        <v>-5.3289999999999997</v>
      </c>
      <c r="Q83" s="16">
        <f ca="1">IFERROR(ALL!U62,0)</f>
        <v>-5.3490000000000002</v>
      </c>
      <c r="R83" s="16">
        <f ca="1">IFERROR(ALL!V62,0)</f>
        <v>-5.3819999999999997</v>
      </c>
      <c r="S83" s="16">
        <f ca="1">IFERROR(ALL!W62,0)</f>
        <v>-5.42</v>
      </c>
      <c r="T83" s="16">
        <f ca="1">IFERROR(ALL!X62,0)</f>
        <v>-5.46</v>
      </c>
      <c r="U83" s="16">
        <f ca="1">IFERROR(ALL!Y62,0)</f>
        <v>-5.5</v>
      </c>
      <c r="V83" s="16">
        <f ca="1">IFERROR(ALL!Z62,0)</f>
        <v>-5.54</v>
      </c>
      <c r="W83" s="16">
        <f ca="1">IFERROR(ALL!AA62,0)</f>
        <v>-5.58</v>
      </c>
      <c r="X83" s="16">
        <f ca="1">IFERROR(ALL!AB62,0)</f>
        <v>-5.7430000000000003</v>
      </c>
      <c r="Y83" s="16">
        <f ca="1">IFERROR(ALL!AC62,0)</f>
        <v>-5.9160000000000004</v>
      </c>
      <c r="Z83" s="16">
        <f ca="1">IFERROR(ALL!AD62,0)</f>
        <v>-6.1239999999999997</v>
      </c>
      <c r="AA83" s="16">
        <f ca="1">IFERROR(ALL!AE62,0)</f>
        <v>-6.1740000000000004</v>
      </c>
      <c r="AB83" s="16">
        <f ca="1">IFERROR(ALL!AF62,0)</f>
        <v>-6.22</v>
      </c>
      <c r="AC83" s="16">
        <f ca="1">IFERROR(ALL!AG62,0)</f>
        <v>-6.2619999999999996</v>
      </c>
      <c r="AD83" s="16">
        <f ca="1">IFERROR(ALL!AH62,0)</f>
        <v>-6.3029999999999999</v>
      </c>
      <c r="AE83" s="16">
        <f ca="1">IFERROR(ALL!AI62,0)</f>
        <v>-6.3419999999999996</v>
      </c>
      <c r="AF83" s="16">
        <f ca="1">IFERROR(ALL!AJ62,0)</f>
        <v>-6.3789999999999996</v>
      </c>
      <c r="AG83" s="16">
        <f ca="1">IFERROR(ALL!AK62,0)</f>
        <v>-6.4160000000000004</v>
      </c>
      <c r="AH83" s="16">
        <f ca="1">IFERROR(ALL!AL62,0)</f>
        <v>-6.452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3"/>
    </row>
    <row r="84" spans="1:73" ht="21.75" hidden="1" outlineLevel="1" thickBot="1" x14ac:dyDescent="0.4">
      <c r="A84" s="87" t="str">
        <f>IFERROR(ALL!E63,0)</f>
        <v>H (Se)</v>
      </c>
      <c r="B84" s="16">
        <f ca="1">IFERROR(ALL!F63,0)</f>
        <v>-23.18</v>
      </c>
      <c r="C84" s="16">
        <f ca="1">IFERROR(ALL!G63,0)</f>
        <v>-22.16</v>
      </c>
      <c r="D84" s="16">
        <f ca="1">IFERROR(ALL!H63,0)</f>
        <v>-21.41</v>
      </c>
      <c r="E84" s="16">
        <f ca="1">IFERROR(ALL!I63,0)</f>
        <v>-20.95</v>
      </c>
      <c r="F84" s="16">
        <f ca="1">IFERROR(ALL!J63,0)</f>
        <v>-20.77</v>
      </c>
      <c r="G84" s="16">
        <f ca="1">IFERROR(ALL!K63,0)</f>
        <v>-21.43</v>
      </c>
      <c r="H84" s="16">
        <f ca="1">IFERROR(ALL!L63,0)</f>
        <v>-21.58</v>
      </c>
      <c r="I84" s="16">
        <f ca="1">IFERROR(ALL!M63,0)</f>
        <v>-21.83</v>
      </c>
      <c r="J84" s="16">
        <f ca="1">IFERROR(ALL!N63,0)</f>
        <v>-22.08</v>
      </c>
      <c r="K84" s="16">
        <f ca="1">IFERROR(ALL!O63,0)</f>
        <v>-22.32</v>
      </c>
      <c r="L84" s="16">
        <f ca="1">IFERROR(ALL!P63,0)</f>
        <v>-22.53</v>
      </c>
      <c r="M84" s="16">
        <f ca="1">IFERROR(ALL!Q63,0)</f>
        <v>-22.73</v>
      </c>
      <c r="N84" s="16">
        <f ca="1">IFERROR(ALL!R63,0)</f>
        <v>-22.93</v>
      </c>
      <c r="O84" s="16">
        <f ca="1">IFERROR(ALL!S63,0)</f>
        <v>-23.15</v>
      </c>
      <c r="P84" s="16">
        <f ca="1">IFERROR(ALL!T63,0)</f>
        <v>-23.37</v>
      </c>
      <c r="Q84" s="16">
        <f ca="1">IFERROR(ALL!U63,0)</f>
        <v>-23.6</v>
      </c>
      <c r="R84" s="16">
        <f ca="1">IFERROR(ALL!V63,0)</f>
        <v>-23.84</v>
      </c>
      <c r="S84" s="16">
        <f ca="1">IFERROR(ALL!W63,0)</f>
        <v>-24.07</v>
      </c>
      <c r="T84" s="16">
        <f ca="1">IFERROR(ALL!X63,0)</f>
        <v>-24.31</v>
      </c>
      <c r="U84" s="16">
        <f ca="1">IFERROR(ALL!Y63,0)</f>
        <v>-24.54</v>
      </c>
      <c r="V84" s="16">
        <f ca="1">IFERROR(ALL!Z63,0)</f>
        <v>-24.77</v>
      </c>
      <c r="W84" s="16">
        <f ca="1">IFERROR(ALL!AA63,0)</f>
        <v>-25</v>
      </c>
      <c r="X84" s="16">
        <f ca="1">IFERROR(ALL!AB63,0)</f>
        <v>-25.9</v>
      </c>
      <c r="Y84" s="16">
        <f ca="1">IFERROR(ALL!AC63,0)</f>
        <v>-26.75</v>
      </c>
      <c r="Z84" s="16">
        <f ca="1">IFERROR(ALL!AD63,0)</f>
        <v>-27.55</v>
      </c>
      <c r="AA84" s="16">
        <f ca="1">IFERROR(ALL!AE63,0)</f>
        <v>-27.75</v>
      </c>
      <c r="AB84" s="16">
        <f ca="1">IFERROR(ALL!AF63,0)</f>
        <v>-27.95</v>
      </c>
      <c r="AC84" s="16">
        <f ca="1">IFERROR(ALL!AG63,0)</f>
        <v>-28.15</v>
      </c>
      <c r="AD84" s="16">
        <f ca="1">IFERROR(ALL!AH63,0)</f>
        <v>-28.35</v>
      </c>
      <c r="AE84" s="16">
        <f ca="1">IFERROR(ALL!AI63,0)</f>
        <v>-28.54</v>
      </c>
      <c r="AF84" s="16">
        <f ca="1">IFERROR(ALL!AJ63,0)</f>
        <v>-28.74</v>
      </c>
      <c r="AG84" s="16">
        <f ca="1">IFERROR(ALL!AK63,0)</f>
        <v>-28.94</v>
      </c>
      <c r="AH84" s="16">
        <f ca="1">IFERROR(ALL!AL63,0)</f>
        <v>-29.13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3"/>
    </row>
    <row r="85" spans="1:73" ht="21.75" hidden="1" outlineLevel="1" thickBot="1" x14ac:dyDescent="0.4">
      <c r="A85" s="87">
        <f>IFERROR(ALL!E64,0)</f>
        <v>0</v>
      </c>
      <c r="B85" s="16">
        <f ca="1">IFERROR(ALL!F64,0)</f>
        <v>0</v>
      </c>
      <c r="C85" s="16">
        <f ca="1">IFERROR(ALL!G64,0)</f>
        <v>0</v>
      </c>
      <c r="D85" s="16">
        <f ca="1">IFERROR(ALL!H64,0)</f>
        <v>0</v>
      </c>
      <c r="E85" s="16">
        <f ca="1">IFERROR(ALL!I64,0)</f>
        <v>0</v>
      </c>
      <c r="F85" s="16">
        <f ca="1">IFERROR(ALL!J64,0)</f>
        <v>0</v>
      </c>
      <c r="G85" s="16">
        <f ca="1">IFERROR(ALL!K64,0)</f>
        <v>0</v>
      </c>
      <c r="H85" s="16">
        <f ca="1">IFERROR(ALL!L64,0)</f>
        <v>0</v>
      </c>
      <c r="I85" s="16">
        <f ca="1">IFERROR(ALL!M64,0)</f>
        <v>0</v>
      </c>
      <c r="J85" s="16">
        <f ca="1">IFERROR(ALL!N64,0)</f>
        <v>0</v>
      </c>
      <c r="K85" s="16">
        <f ca="1">IFERROR(ALL!O64,0)</f>
        <v>0</v>
      </c>
      <c r="L85" s="16">
        <f ca="1">IFERROR(ALL!P64,0)</f>
        <v>0</v>
      </c>
      <c r="M85" s="16">
        <f ca="1">IFERROR(ALL!Q64,0)</f>
        <v>0</v>
      </c>
      <c r="N85" s="16">
        <f ca="1">IFERROR(ALL!R64,0)</f>
        <v>0</v>
      </c>
      <c r="O85" s="16">
        <f ca="1">IFERROR(ALL!S64,0)</f>
        <v>0</v>
      </c>
      <c r="P85" s="16">
        <f ca="1">IFERROR(ALL!T64,0)</f>
        <v>0</v>
      </c>
      <c r="Q85" s="16">
        <f ca="1">IFERROR(ALL!U64,0)</f>
        <v>0</v>
      </c>
      <c r="R85" s="16">
        <f ca="1">IFERROR(ALL!V64,0)</f>
        <v>0</v>
      </c>
      <c r="S85" s="16">
        <f ca="1">IFERROR(ALL!W64,0)</f>
        <v>0</v>
      </c>
      <c r="T85" s="16">
        <f ca="1">IFERROR(ALL!X64,0)</f>
        <v>0</v>
      </c>
      <c r="U85" s="16">
        <f ca="1">IFERROR(ALL!Y64,0)</f>
        <v>0</v>
      </c>
      <c r="V85" s="16">
        <f ca="1">IFERROR(ALL!Z64,0)</f>
        <v>0</v>
      </c>
      <c r="W85" s="16">
        <f ca="1">IFERROR(ALL!AA64,0)</f>
        <v>0</v>
      </c>
      <c r="X85" s="16">
        <f ca="1">IFERROR(ALL!AB64,0)</f>
        <v>0</v>
      </c>
      <c r="Y85" s="16">
        <f ca="1">IFERROR(ALL!AC64,0)</f>
        <v>0</v>
      </c>
      <c r="Z85" s="16">
        <f ca="1">IFERROR(ALL!AD64,0)</f>
        <v>0</v>
      </c>
      <c r="AA85" s="16">
        <f ca="1">IFERROR(ALL!AE64,0)</f>
        <v>0</v>
      </c>
      <c r="AB85" s="16">
        <f ca="1">IFERROR(ALL!AF64,0)</f>
        <v>0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3"/>
    </row>
    <row r="86" spans="1:73" ht="21.75" hidden="1" outlineLevel="1" thickBot="1" x14ac:dyDescent="0.4">
      <c r="A86" s="87">
        <f>IFERROR(ALL!E65,0)</f>
        <v>0</v>
      </c>
      <c r="B86" s="16">
        <f ca="1">IFERROR(ALL!F65,0)</f>
        <v>0</v>
      </c>
      <c r="C86" s="16">
        <f ca="1">IFERROR(ALL!G65,0)</f>
        <v>0</v>
      </c>
      <c r="D86" s="16">
        <f ca="1">IFERROR(ALL!H65,0)</f>
        <v>0</v>
      </c>
      <c r="E86" s="16">
        <f ca="1">IFERROR(ALL!I65,0)</f>
        <v>0</v>
      </c>
      <c r="F86" s="16">
        <f ca="1">IFERROR(ALL!J65,0)</f>
        <v>0</v>
      </c>
      <c r="G86" s="16">
        <f ca="1">IFERROR(ALL!K65,0)</f>
        <v>0</v>
      </c>
      <c r="H86" s="16">
        <f ca="1">IFERROR(ALL!L65,0)</f>
        <v>0</v>
      </c>
      <c r="I86" s="16">
        <f ca="1">IFERROR(ALL!M65,0)</f>
        <v>0</v>
      </c>
      <c r="J86" s="16">
        <f ca="1">IFERROR(ALL!N65,0)</f>
        <v>0</v>
      </c>
      <c r="K86" s="16">
        <f ca="1">IFERROR(ALL!O65,0)</f>
        <v>0</v>
      </c>
      <c r="L86" s="16">
        <f ca="1">IFERROR(ALL!P65,0)</f>
        <v>0</v>
      </c>
      <c r="M86" s="16">
        <f ca="1">IFERROR(ALL!Q65,0)</f>
        <v>0</v>
      </c>
      <c r="N86" s="16">
        <f ca="1">IFERROR(ALL!R65,0)</f>
        <v>0</v>
      </c>
      <c r="O86" s="16">
        <f ca="1">IFERROR(ALL!S65,0)</f>
        <v>0</v>
      </c>
      <c r="P86" s="16">
        <f ca="1">IFERROR(ALL!T65,0)</f>
        <v>0</v>
      </c>
      <c r="Q86" s="16">
        <f ca="1">IFERROR(ALL!U65,0)</f>
        <v>0</v>
      </c>
      <c r="R86" s="16">
        <f ca="1">IFERROR(ALL!V65,0)</f>
        <v>0</v>
      </c>
      <c r="S86" s="16">
        <f ca="1">IFERROR(ALL!W65,0)</f>
        <v>0</v>
      </c>
      <c r="T86" s="16">
        <f ca="1">IFERROR(ALL!X65,0)</f>
        <v>0</v>
      </c>
      <c r="U86" s="16">
        <f ca="1">IFERROR(ALL!Y65,0)</f>
        <v>0</v>
      </c>
      <c r="V86" s="16">
        <f ca="1">IFERROR(ALL!Z65,0)</f>
        <v>0</v>
      </c>
      <c r="W86" s="16">
        <f ca="1">IFERROR(ALL!AA65,0)</f>
        <v>0</v>
      </c>
      <c r="X86" s="16">
        <f ca="1">IFERROR(ALL!AB65,0)</f>
        <v>0</v>
      </c>
      <c r="Y86" s="16">
        <f ca="1">IFERROR(ALL!AC65,0)</f>
        <v>0</v>
      </c>
      <c r="Z86" s="16">
        <f ca="1">IFERROR(ALL!AD65,0)</f>
        <v>0</v>
      </c>
      <c r="AA86" s="16">
        <f ca="1">IFERROR(ALL!AE65,0)</f>
        <v>0</v>
      </c>
      <c r="AB86" s="16">
        <f ca="1">IFERROR(ALL!AF65,0)</f>
        <v>0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3"/>
    </row>
    <row r="87" spans="1:73" ht="21.75" hidden="1" outlineLevel="1" thickBot="1" x14ac:dyDescent="0.4">
      <c r="A87" s="87">
        <f>IFERROR(ALL!E66,0)</f>
        <v>0</v>
      </c>
      <c r="B87" s="16">
        <f ca="1">IFERROR(ALL!F66,0)</f>
        <v>0</v>
      </c>
      <c r="C87" s="16">
        <f ca="1">IFERROR(ALL!G66,0)</f>
        <v>0</v>
      </c>
      <c r="D87" s="16">
        <f ca="1">IFERROR(ALL!H66,0)</f>
        <v>0</v>
      </c>
      <c r="E87" s="16">
        <f ca="1">IFERROR(ALL!I66,0)</f>
        <v>0</v>
      </c>
      <c r="F87" s="16">
        <f ca="1">IFERROR(ALL!J66,0)</f>
        <v>0</v>
      </c>
      <c r="G87" s="16">
        <f ca="1">IFERROR(ALL!K66,0)</f>
        <v>0</v>
      </c>
      <c r="H87" s="16">
        <f ca="1">IFERROR(ALL!L66,0)</f>
        <v>0</v>
      </c>
      <c r="I87" s="16">
        <f ca="1">IFERROR(ALL!M66,0)</f>
        <v>0</v>
      </c>
      <c r="J87" s="16">
        <f ca="1">IFERROR(ALL!N66,0)</f>
        <v>0</v>
      </c>
      <c r="K87" s="16">
        <f ca="1">IFERROR(ALL!O66,0)</f>
        <v>0</v>
      </c>
      <c r="L87" s="16">
        <f ca="1">IFERROR(ALL!P66,0)</f>
        <v>0</v>
      </c>
      <c r="M87" s="16">
        <f ca="1">IFERROR(ALL!Q66,0)</f>
        <v>0</v>
      </c>
      <c r="N87" s="16">
        <f ca="1">IFERROR(ALL!R66,0)</f>
        <v>0</v>
      </c>
      <c r="O87" s="16">
        <f ca="1">IFERROR(ALL!S66,0)</f>
        <v>0</v>
      </c>
      <c r="P87" s="16">
        <f ca="1">IFERROR(ALL!T66,0)</f>
        <v>0</v>
      </c>
      <c r="Q87" s="16">
        <f ca="1">IFERROR(ALL!U66,0)</f>
        <v>0</v>
      </c>
      <c r="R87" s="16">
        <f ca="1">IFERROR(ALL!V66,0)</f>
        <v>0</v>
      </c>
      <c r="S87" s="16">
        <f ca="1">IFERROR(ALL!W66,0)</f>
        <v>0</v>
      </c>
      <c r="T87" s="16">
        <f ca="1">IFERROR(ALL!X66,0)</f>
        <v>0</v>
      </c>
      <c r="U87" s="16">
        <f ca="1">IFERROR(ALL!Y66,0)</f>
        <v>0</v>
      </c>
      <c r="V87" s="16">
        <f ca="1">IFERROR(ALL!Z66,0)</f>
        <v>0</v>
      </c>
      <c r="W87" s="16">
        <f ca="1">IFERROR(ALL!AA66,0)</f>
        <v>0</v>
      </c>
      <c r="X87" s="16">
        <f ca="1">IFERROR(ALL!AB66,0)</f>
        <v>0</v>
      </c>
      <c r="Y87" s="16">
        <f ca="1">IFERROR(ALL!AC66,0)</f>
        <v>0</v>
      </c>
      <c r="Z87" s="16">
        <f ca="1">IFERROR(ALL!AD66,0)</f>
        <v>0</v>
      </c>
      <c r="AA87" s="16">
        <f ca="1">IFERROR(ALL!AE66,0)</f>
        <v>0</v>
      </c>
      <c r="AB87" s="16">
        <f ca="1">IFERROR(ALL!AF66,0)</f>
        <v>0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3"/>
    </row>
    <row r="88" spans="1:73" ht="21.75" hidden="1" outlineLevel="1" thickBot="1" x14ac:dyDescent="0.4">
      <c r="A88" s="87">
        <f>IFERROR(ALL!E67,0)</f>
        <v>0</v>
      </c>
      <c r="B88" s="16">
        <f ca="1">IFERROR(ALL!F67,0)</f>
        <v>0</v>
      </c>
      <c r="C88" s="16">
        <f ca="1">IFERROR(ALL!G67,0)</f>
        <v>0</v>
      </c>
      <c r="D88" s="16">
        <f ca="1">IFERROR(ALL!H67,0)</f>
        <v>0</v>
      </c>
      <c r="E88" s="16">
        <f ca="1">IFERROR(ALL!I67,0)</f>
        <v>0</v>
      </c>
      <c r="F88" s="16">
        <f ca="1">IFERROR(ALL!J67,0)</f>
        <v>0</v>
      </c>
      <c r="G88" s="16">
        <f ca="1">IFERROR(ALL!K67,0)</f>
        <v>0</v>
      </c>
      <c r="H88" s="16">
        <f ca="1">IFERROR(ALL!L67,0)</f>
        <v>0</v>
      </c>
      <c r="I88" s="16">
        <f ca="1">IFERROR(ALL!M67,0)</f>
        <v>0</v>
      </c>
      <c r="J88" s="16">
        <f ca="1">IFERROR(ALL!N67,0)</f>
        <v>0</v>
      </c>
      <c r="K88" s="16">
        <f ca="1">IFERROR(ALL!O67,0)</f>
        <v>0</v>
      </c>
      <c r="L88" s="16">
        <f ca="1">IFERROR(ALL!P67,0)</f>
        <v>0</v>
      </c>
      <c r="M88" s="16">
        <f ca="1">IFERROR(ALL!Q67,0)</f>
        <v>0</v>
      </c>
      <c r="N88" s="16">
        <f ca="1">IFERROR(ALL!R67,0)</f>
        <v>0</v>
      </c>
      <c r="O88" s="16">
        <f ca="1">IFERROR(ALL!S67,0)</f>
        <v>0</v>
      </c>
      <c r="P88" s="16">
        <f ca="1">IFERROR(ALL!T67,0)</f>
        <v>0</v>
      </c>
      <c r="Q88" s="16">
        <f ca="1">IFERROR(ALL!U67,0)</f>
        <v>0</v>
      </c>
      <c r="R88" s="16">
        <f ca="1">IFERROR(ALL!V67,0)</f>
        <v>0</v>
      </c>
      <c r="S88" s="16">
        <f ca="1">IFERROR(ALL!W67,0)</f>
        <v>0</v>
      </c>
      <c r="T88" s="16">
        <f ca="1">IFERROR(ALL!X67,0)</f>
        <v>0</v>
      </c>
      <c r="U88" s="16">
        <f ca="1">IFERROR(ALL!Y67,0)</f>
        <v>0</v>
      </c>
      <c r="V88" s="16">
        <f ca="1">IFERROR(ALL!Z67,0)</f>
        <v>0</v>
      </c>
      <c r="W88" s="16">
        <f ca="1">IFERROR(ALL!AA67,0)</f>
        <v>0</v>
      </c>
      <c r="X88" s="16">
        <f ca="1">IFERROR(ALL!AB67,0)</f>
        <v>0</v>
      </c>
      <c r="Y88" s="16">
        <f ca="1">IFERROR(ALL!AC67,0)</f>
        <v>0</v>
      </c>
      <c r="Z88" s="16">
        <f ca="1">IFERROR(ALL!AD67,0)</f>
        <v>0</v>
      </c>
      <c r="AA88" s="16">
        <f ca="1">IFERROR(ALL!AE67,0)</f>
        <v>0</v>
      </c>
      <c r="AB88" s="16">
        <f ca="1">IFERROR(ALL!AF67,0)</f>
        <v>0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3"/>
    </row>
    <row r="89" spans="1:73" ht="21.75" hidden="1" outlineLevel="1" thickBot="1" x14ac:dyDescent="0.4">
      <c r="A89" s="87">
        <f>IFERROR(ALL!E68,0)</f>
        <v>0</v>
      </c>
      <c r="B89" s="16">
        <f ca="1">IFERROR(ALL!F68,0)</f>
        <v>0</v>
      </c>
      <c r="C89" s="16">
        <f ca="1">IFERROR(ALL!G68,0)</f>
        <v>0</v>
      </c>
      <c r="D89" s="16">
        <f ca="1">IFERROR(ALL!H68,0)</f>
        <v>0</v>
      </c>
      <c r="E89" s="16">
        <f ca="1">IFERROR(ALL!I68,0)</f>
        <v>0</v>
      </c>
      <c r="F89" s="16">
        <f ca="1">IFERROR(ALL!J68,0)</f>
        <v>0</v>
      </c>
      <c r="G89" s="16">
        <f ca="1">IFERROR(ALL!K68,0)</f>
        <v>0</v>
      </c>
      <c r="H89" s="16">
        <f ca="1">IFERROR(ALL!L68,0)</f>
        <v>0</v>
      </c>
      <c r="I89" s="16">
        <f ca="1">IFERROR(ALL!M68,0)</f>
        <v>0</v>
      </c>
      <c r="J89" s="16">
        <f ca="1">IFERROR(ALL!N68,0)</f>
        <v>0</v>
      </c>
      <c r="K89" s="16">
        <f ca="1">IFERROR(ALL!O68,0)</f>
        <v>0</v>
      </c>
      <c r="L89" s="16">
        <f ca="1">IFERROR(ALL!P68,0)</f>
        <v>0</v>
      </c>
      <c r="M89" s="16">
        <f ca="1">IFERROR(ALL!Q68,0)</f>
        <v>0</v>
      </c>
      <c r="N89" s="16">
        <f ca="1">IFERROR(ALL!R68,0)</f>
        <v>0</v>
      </c>
      <c r="O89" s="16">
        <f ca="1">IFERROR(ALL!S68,0)</f>
        <v>0</v>
      </c>
      <c r="P89" s="16">
        <f ca="1">IFERROR(ALL!T68,0)</f>
        <v>0</v>
      </c>
      <c r="Q89" s="16">
        <f ca="1">IFERROR(ALL!U68,0)</f>
        <v>0</v>
      </c>
      <c r="R89" s="16">
        <f ca="1">IFERROR(ALL!V68,0)</f>
        <v>0</v>
      </c>
      <c r="S89" s="16">
        <f ca="1">IFERROR(ALL!W68,0)</f>
        <v>0</v>
      </c>
      <c r="T89" s="16">
        <f ca="1">IFERROR(ALL!X68,0)</f>
        <v>0</v>
      </c>
      <c r="U89" s="16">
        <f ca="1">IFERROR(ALL!Y68,0)</f>
        <v>0</v>
      </c>
      <c r="V89" s="16">
        <f ca="1">IFERROR(ALL!Z68,0)</f>
        <v>0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3"/>
    </row>
    <row r="90" spans="1:73" ht="21.75" hidden="1" outlineLevel="1" thickBot="1" x14ac:dyDescent="0.4">
      <c r="A90" s="87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3"/>
    </row>
    <row r="91" spans="1:73" ht="21.75" hidden="1" outlineLevel="1" thickBot="1" x14ac:dyDescent="0.4">
      <c r="A91" s="87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3"/>
    </row>
    <row r="92" spans="1:73" ht="21.75" hidden="1" outlineLevel="1" thickBot="1" x14ac:dyDescent="0.4">
      <c r="A92" s="87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3"/>
    </row>
    <row r="93" spans="1:73" ht="21.75" hidden="1" outlineLevel="1" thickBot="1" x14ac:dyDescent="0.4">
      <c r="A93" s="87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3"/>
    </row>
    <row r="94" spans="1:73" ht="21.75" hidden="1" outlineLevel="1" thickBot="1" x14ac:dyDescent="0.4">
      <c r="A94" s="87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3"/>
    </row>
    <row r="95" spans="1:73" ht="21.75" hidden="1" outlineLevel="1" thickBot="1" x14ac:dyDescent="0.4">
      <c r="A95" s="87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3"/>
    </row>
    <row r="96" spans="1:73" ht="21.75" hidden="1" outlineLevel="1" thickBot="1" x14ac:dyDescent="0.4">
      <c r="A96" s="87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3"/>
    </row>
    <row r="97" spans="1:72" ht="21.75" collapsed="1" thickTop="1" x14ac:dyDescent="0.35">
      <c r="A97" s="93"/>
      <c r="B97" s="101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  <c r="BI97" s="100"/>
      <c r="BJ97" s="100"/>
      <c r="BK97" s="100"/>
      <c r="BL97" s="100"/>
      <c r="BM97" s="100"/>
      <c r="BN97" s="100"/>
      <c r="BO97" s="100"/>
      <c r="BP97" s="100"/>
      <c r="BQ97" s="100"/>
      <c r="BR97" s="100"/>
      <c r="BS97" s="100"/>
      <c r="BT97" s="100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6" t="s">
        <v>48</v>
      </c>
      <c r="B99" s="94"/>
      <c r="C99" s="95"/>
      <c r="D99" s="95"/>
      <c r="E99" s="95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</row>
    <row r="100" spans="1:72" ht="22.5" thickTop="1" thickBot="1" x14ac:dyDescent="0.4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9.9499999999999993" customHeight="1" thickTop="1" thickBot="1" x14ac:dyDescent="0.4">
      <c r="A101" s="45" t="s">
        <v>76</v>
      </c>
      <c r="B101" s="35">
        <v>-15.537748865355521</v>
      </c>
      <c r="C101" s="35">
        <v>-15.697506807866869</v>
      </c>
      <c r="D101" s="47">
        <v>-15.857264750378215</v>
      </c>
      <c r="E101" s="47">
        <v>-16.017022692889562</v>
      </c>
      <c r="F101" s="47">
        <v>-16.178124054462938</v>
      </c>
      <c r="G101" s="47">
        <v>-16.354674735249624</v>
      </c>
      <c r="H101" s="47">
        <v>-16.53122541603631</v>
      </c>
      <c r="I101" s="47">
        <v>-16.707776096822997</v>
      </c>
      <c r="J101" s="47">
        <v>-16.884326777609683</v>
      </c>
      <c r="K101" s="47">
        <v>-17.060877458396369</v>
      </c>
      <c r="L101" s="47">
        <v>-17.237428139183056</v>
      </c>
      <c r="M101" s="47">
        <v>-17.412912254160361</v>
      </c>
      <c r="N101" s="47">
        <v>-17.587193645990922</v>
      </c>
      <c r="O101" s="47">
        <v>-17.76147503782148</v>
      </c>
      <c r="P101" s="47">
        <v>-17.935756429652042</v>
      </c>
      <c r="Q101" s="47">
        <v>-18.110037821482599</v>
      </c>
      <c r="R101" s="47">
        <v>-18.284319213313161</v>
      </c>
      <c r="S101" s="47">
        <v>-18.458600605143719</v>
      </c>
      <c r="T101" s="47">
        <v>-18.625075642965204</v>
      </c>
      <c r="U101" s="47">
        <v>-18.790279878971255</v>
      </c>
      <c r="V101" s="47">
        <v>-18.955484114977306</v>
      </c>
      <c r="W101" s="47">
        <v>-19.120688350983357</v>
      </c>
      <c r="X101" s="47">
        <v>-19.285892586989412</v>
      </c>
      <c r="Y101" s="47">
        <v>-19.451096822995463</v>
      </c>
      <c r="Z101" s="47">
        <v>-19.614545454545457</v>
      </c>
      <c r="AA101" s="47">
        <v>-19.772727272727273</v>
      </c>
      <c r="AB101" s="47">
        <v>-19.929818181818181</v>
      </c>
      <c r="AC101" s="47">
        <v>-20.086181818181821</v>
      </c>
      <c r="AD101" s="47">
        <v>-20.237363636363636</v>
      </c>
      <c r="AE101" s="47">
        <v>-20.388272727272728</v>
      </c>
      <c r="AF101" s="47">
        <v>-20.539181818181817</v>
      </c>
      <c r="AG101" s="47">
        <v>-20.683747352496216</v>
      </c>
      <c r="AH101" s="47">
        <v>-20.824897125567322</v>
      </c>
      <c r="AI101" s="47">
        <v>-20.966046898638425</v>
      </c>
      <c r="AJ101" s="47">
        <v>-21.107196671709531</v>
      </c>
      <c r="AK101" s="47">
        <v>-21.248346444780633</v>
      </c>
      <c r="AL101" s="47">
        <v>-21.38949621785174</v>
      </c>
      <c r="AM101" s="47">
        <v>-21.530210287443268</v>
      </c>
      <c r="AN101" s="47">
        <v>-21.66046747352496</v>
      </c>
      <c r="AO101" s="47">
        <v>-21.790724659606656</v>
      </c>
      <c r="AP101" s="47">
        <v>-21.920981845688349</v>
      </c>
      <c r="AQ101" s="47">
        <v>-22.051239031770045</v>
      </c>
      <c r="AR101" s="47">
        <v>-22.181496217851738</v>
      </c>
      <c r="AS101" s="47">
        <v>-22.311753403933434</v>
      </c>
      <c r="AT101" s="47">
        <v>-22.439668683812403</v>
      </c>
      <c r="AU101" s="47">
        <v>-22.564479576399393</v>
      </c>
      <c r="AV101" s="47">
        <v>-22.689290468986382</v>
      </c>
      <c r="AW101" s="47">
        <v>-22.814101361573371</v>
      </c>
      <c r="AX101" s="47">
        <v>-22.938912254160361</v>
      </c>
      <c r="AY101" s="47">
        <v>-23.06372314674735</v>
      </c>
      <c r="AZ101" s="47">
        <v>-23.188534039334343</v>
      </c>
      <c r="BA101" s="47">
        <v>-23.312754545454546</v>
      </c>
      <c r="BB101" s="47">
        <v>-23.436845454545455</v>
      </c>
      <c r="BC101" s="47">
        <v>-23.560936363636365</v>
      </c>
      <c r="BD101" s="47">
        <v>-23.685027272727272</v>
      </c>
      <c r="BE101" s="47">
        <v>-23.809118181818182</v>
      </c>
      <c r="BF101" s="47">
        <v>-23.933209090909092</v>
      </c>
      <c r="BG101" s="47">
        <v>-24.057831325301208</v>
      </c>
      <c r="BH101" s="47">
        <v>-24.184337349397591</v>
      </c>
      <c r="BI101" s="47">
        <v>-24.31330909090909</v>
      </c>
      <c r="BJ101" s="47">
        <v>-24.444218181818179</v>
      </c>
      <c r="BK101" s="47">
        <v>-24.578436363636364</v>
      </c>
      <c r="BL101" s="47">
        <v>-24.713927272727275</v>
      </c>
      <c r="BM101" s="47">
        <v>-24.852109090909092</v>
      </c>
      <c r="BN101" s="47">
        <v>-24.999853252647505</v>
      </c>
      <c r="BO101" s="47">
        <v>-25.153711043872921</v>
      </c>
      <c r="BP101" s="47">
        <v>-25.307568835098337</v>
      </c>
      <c r="BQ101" s="47">
        <v>-25.461426626323753</v>
      </c>
      <c r="BR101" s="47">
        <v>-25.615284417549169</v>
      </c>
      <c r="BS101" s="47">
        <v>-25.769142208774586</v>
      </c>
      <c r="BT101" s="47">
        <v>-25.923000000000002</v>
      </c>
    </row>
    <row r="102" spans="1:72" ht="9.9499999999999993" customHeight="1" thickBot="1" x14ac:dyDescent="0.4">
      <c r="A102" s="45" t="s">
        <v>73</v>
      </c>
      <c r="B102" s="35">
        <v>-20.716998487140696</v>
      </c>
      <c r="C102" s="35">
        <v>-20.930009077155823</v>
      </c>
      <c r="D102" s="47">
        <v>-21.143019667170954</v>
      </c>
      <c r="E102" s="47">
        <v>-21.356030257186081</v>
      </c>
      <c r="F102" s="47">
        <v>-21.570832072617247</v>
      </c>
      <c r="G102" s="47">
        <v>-21.80623298033283</v>
      </c>
      <c r="H102" s="47">
        <v>-22.041633888048413</v>
      </c>
      <c r="I102" s="47">
        <v>-22.277034795763996</v>
      </c>
      <c r="J102" s="47">
        <v>-22.512435703479575</v>
      </c>
      <c r="K102" s="47">
        <v>-22.747836611195158</v>
      </c>
      <c r="L102" s="47">
        <v>-22.983237518910741</v>
      </c>
      <c r="M102" s="47">
        <v>-23.217216338880483</v>
      </c>
      <c r="N102" s="47">
        <v>-23.449591527987899</v>
      </c>
      <c r="O102" s="47">
        <v>-23.68196671709531</v>
      </c>
      <c r="P102" s="47">
        <v>-23.914341906202722</v>
      </c>
      <c r="Q102" s="47">
        <v>-24.146717095310137</v>
      </c>
      <c r="R102" s="47">
        <v>-24.379092284417549</v>
      </c>
      <c r="S102" s="47">
        <v>-24.611467473524961</v>
      </c>
      <c r="T102" s="47">
        <v>-24.83343419062027</v>
      </c>
      <c r="U102" s="47">
        <v>-25.053706505295008</v>
      </c>
      <c r="V102" s="47">
        <v>-25.273978819969741</v>
      </c>
      <c r="W102" s="47">
        <v>-25.494251134644479</v>
      </c>
      <c r="X102" s="47">
        <v>-25.714523449319213</v>
      </c>
      <c r="Y102" s="47">
        <v>-25.93479576399395</v>
      </c>
      <c r="Z102" s="47">
        <v>-26.152727272727272</v>
      </c>
      <c r="AA102" s="47">
        <v>-26.363636363636363</v>
      </c>
      <c r="AB102" s="47">
        <v>-26.573090909090912</v>
      </c>
      <c r="AC102" s="47">
        <v>-26.781575757575759</v>
      </c>
      <c r="AD102" s="47">
        <v>-26.983151515151516</v>
      </c>
      <c r="AE102" s="47">
        <v>-27.184363636363635</v>
      </c>
      <c r="AF102" s="47">
        <v>-27.385575757575758</v>
      </c>
      <c r="AG102" s="47">
        <v>-27.578329803328291</v>
      </c>
      <c r="AH102" s="47">
        <v>-27.76652950075643</v>
      </c>
      <c r="AI102" s="47">
        <v>-27.95472919818457</v>
      </c>
      <c r="AJ102" s="47">
        <v>-28.142928895612709</v>
      </c>
      <c r="AK102" s="47">
        <v>-28.331128593040845</v>
      </c>
      <c r="AL102" s="47">
        <v>-28.519328290468984</v>
      </c>
      <c r="AM102" s="47">
        <v>-28.706947049924356</v>
      </c>
      <c r="AN102" s="47">
        <v>-28.880623298033282</v>
      </c>
      <c r="AO102" s="47">
        <v>-29.054299546142207</v>
      </c>
      <c r="AP102" s="47">
        <v>-29.227975794251133</v>
      </c>
      <c r="AQ102" s="47">
        <v>-29.401652042360059</v>
      </c>
      <c r="AR102" s="47">
        <v>-29.575328290468985</v>
      </c>
      <c r="AS102" s="47">
        <v>-29.74900453857791</v>
      </c>
      <c r="AT102" s="47">
        <v>-29.919558245083206</v>
      </c>
      <c r="AU102" s="47">
        <v>-30.085972768532525</v>
      </c>
      <c r="AV102" s="47">
        <v>-30.252387291981844</v>
      </c>
      <c r="AW102" s="47">
        <v>-30.418801815431166</v>
      </c>
      <c r="AX102" s="47">
        <v>-30.585216338880485</v>
      </c>
      <c r="AY102" s="47">
        <v>-30.751630862329804</v>
      </c>
      <c r="AZ102" s="47">
        <v>-30.918045385779124</v>
      </c>
      <c r="BA102" s="47">
        <v>-31.083672727272727</v>
      </c>
      <c r="BB102" s="47">
        <v>-31.249127272727275</v>
      </c>
      <c r="BC102" s="47">
        <v>-31.414581818181819</v>
      </c>
      <c r="BD102" s="47">
        <v>-31.580036363636363</v>
      </c>
      <c r="BE102" s="47">
        <v>-31.745490909090908</v>
      </c>
      <c r="BF102" s="47">
        <v>-31.910945454545455</v>
      </c>
      <c r="BG102" s="47">
        <v>-32.077108433734942</v>
      </c>
      <c r="BH102" s="47">
        <v>-32.245783132530121</v>
      </c>
      <c r="BI102" s="47">
        <v>-32.417745454545454</v>
      </c>
      <c r="BJ102" s="47">
        <v>-32.592290909090906</v>
      </c>
      <c r="BK102" s="47">
        <v>-32.771248484848485</v>
      </c>
      <c r="BL102" s="47">
        <v>-32.951903030303036</v>
      </c>
      <c r="BM102" s="47">
        <v>-33.136145454545456</v>
      </c>
      <c r="BN102" s="47">
        <v>-33.33313767019667</v>
      </c>
      <c r="BO102" s="47">
        <v>-33.538281391830559</v>
      </c>
      <c r="BP102" s="47">
        <v>-33.743425113464447</v>
      </c>
      <c r="BQ102" s="47">
        <v>-33.948568835098335</v>
      </c>
      <c r="BR102" s="47">
        <v>-34.153712556732224</v>
      </c>
      <c r="BS102" s="47">
        <v>-34.358856278366112</v>
      </c>
      <c r="BT102" s="47">
        <v>-34.564</v>
      </c>
    </row>
    <row r="103" spans="1:72" ht="9.9499999999999993" customHeight="1" thickBot="1" x14ac:dyDescent="0.4">
      <c r="A103" s="45" t="s">
        <v>74</v>
      </c>
      <c r="B103" s="35">
        <v>-25.896248108925867</v>
      </c>
      <c r="C103" s="35">
        <v>-26.162511346444781</v>
      </c>
      <c r="D103" s="47">
        <v>-26.428774583963691</v>
      </c>
      <c r="E103" s="47">
        <v>-26.6950378214826</v>
      </c>
      <c r="F103" s="47">
        <v>-26.963540090771556</v>
      </c>
      <c r="G103" s="47">
        <v>-27.257791225416035</v>
      </c>
      <c r="H103" s="47">
        <v>-27.552042360060515</v>
      </c>
      <c r="I103" s="47">
        <v>-27.846293494704991</v>
      </c>
      <c r="J103" s="47">
        <v>-28.140544629349471</v>
      </c>
      <c r="K103" s="47">
        <v>-28.43479576399395</v>
      </c>
      <c r="L103" s="47">
        <v>-28.729046898638426</v>
      </c>
      <c r="M103" s="47">
        <v>-29.021520423600606</v>
      </c>
      <c r="N103" s="47">
        <v>-29.311989409984871</v>
      </c>
      <c r="O103" s="47">
        <v>-29.602458396369137</v>
      </c>
      <c r="P103" s="47">
        <v>-29.892927382753406</v>
      </c>
      <c r="Q103" s="47">
        <v>-30.183396369137672</v>
      </c>
      <c r="R103" s="47">
        <v>-30.473865355521937</v>
      </c>
      <c r="S103" s="47">
        <v>-30.764334341906203</v>
      </c>
      <c r="T103" s="47">
        <v>-31.04179273827534</v>
      </c>
      <c r="U103" s="47">
        <v>-31.31713313161876</v>
      </c>
      <c r="V103" s="47">
        <v>-31.59247352496218</v>
      </c>
      <c r="W103" s="47">
        <v>-31.867813918305597</v>
      </c>
      <c r="X103" s="47">
        <v>-32.143154311649013</v>
      </c>
      <c r="Y103" s="47">
        <v>-32.418494704992433</v>
      </c>
      <c r="Z103" s="47">
        <v>-32.690909090909088</v>
      </c>
      <c r="AA103" s="47">
        <v>-32.954545454545453</v>
      </c>
      <c r="AB103" s="47">
        <v>-33.216363636363639</v>
      </c>
      <c r="AC103" s="47">
        <v>-33.476969696969697</v>
      </c>
      <c r="AD103" s="47">
        <v>-33.728939393939399</v>
      </c>
      <c r="AE103" s="47">
        <v>-33.980454545454549</v>
      </c>
      <c r="AF103" s="47">
        <v>-34.231969696969699</v>
      </c>
      <c r="AG103" s="47">
        <v>-34.472912254160363</v>
      </c>
      <c r="AH103" s="47">
        <v>-34.708161875945535</v>
      </c>
      <c r="AI103" s="47">
        <v>-34.943411497730708</v>
      </c>
      <c r="AJ103" s="47">
        <v>-35.178661119515887</v>
      </c>
      <c r="AK103" s="47">
        <v>-35.413910741301059</v>
      </c>
      <c r="AL103" s="47">
        <v>-35.649160363086231</v>
      </c>
      <c r="AM103" s="47">
        <v>-35.883683812405444</v>
      </c>
      <c r="AN103" s="47">
        <v>-36.100779122541603</v>
      </c>
      <c r="AO103" s="47">
        <v>-36.317874432677762</v>
      </c>
      <c r="AP103" s="47">
        <v>-36.534969742813921</v>
      </c>
      <c r="AQ103" s="47">
        <v>-36.752065052950073</v>
      </c>
      <c r="AR103" s="47">
        <v>-36.969160363086232</v>
      </c>
      <c r="AS103" s="47">
        <v>-37.186255673222391</v>
      </c>
      <c r="AT103" s="47">
        <v>-37.399447806354011</v>
      </c>
      <c r="AU103" s="47">
        <v>-37.607465960665657</v>
      </c>
      <c r="AV103" s="47">
        <v>-37.815484114977309</v>
      </c>
      <c r="AW103" s="47">
        <v>-38.023502269288961</v>
      </c>
      <c r="AX103" s="47">
        <v>-38.231520423600607</v>
      </c>
      <c r="AY103" s="47">
        <v>-38.439538577912259</v>
      </c>
      <c r="AZ103" s="47">
        <v>-38.647556732223904</v>
      </c>
      <c r="BA103" s="47">
        <v>-38.854590909090909</v>
      </c>
      <c r="BB103" s="47">
        <v>-39.061409090909095</v>
      </c>
      <c r="BC103" s="47">
        <v>-39.268227272727273</v>
      </c>
      <c r="BD103" s="47">
        <v>-39.475045454545452</v>
      </c>
      <c r="BE103" s="47">
        <v>-39.681863636363637</v>
      </c>
      <c r="BF103" s="47">
        <v>-39.888681818181816</v>
      </c>
      <c r="BG103" s="47">
        <v>-40.096385542168676</v>
      </c>
      <c r="BH103" s="47">
        <v>-40.307228915662648</v>
      </c>
      <c r="BI103" s="47">
        <v>-40.522181818181814</v>
      </c>
      <c r="BJ103" s="47">
        <v>-40.740363636363632</v>
      </c>
      <c r="BK103" s="47">
        <v>-40.964060606060606</v>
      </c>
      <c r="BL103" s="47">
        <v>-41.18987878787879</v>
      </c>
      <c r="BM103" s="47">
        <v>-41.420181818181817</v>
      </c>
      <c r="BN103" s="47">
        <v>-41.666422087745836</v>
      </c>
      <c r="BO103" s="47">
        <v>-41.9228517397882</v>
      </c>
      <c r="BP103" s="47">
        <v>-42.179281391830557</v>
      </c>
      <c r="BQ103" s="47">
        <v>-42.435711043872921</v>
      </c>
      <c r="BR103" s="47">
        <v>-42.692140695915278</v>
      </c>
      <c r="BS103" s="47">
        <v>-42.948570347957642</v>
      </c>
      <c r="BT103" s="47">
        <v>-43.204999999999998</v>
      </c>
    </row>
    <row r="104" spans="1:72" ht="9.9499999999999993" customHeight="1" thickBot="1" x14ac:dyDescent="0.4">
      <c r="A104" s="45" t="s">
        <v>75</v>
      </c>
      <c r="B104" s="35">
        <v>-5.179249621785174</v>
      </c>
      <c r="C104" s="35">
        <v>-5.2325022692889558</v>
      </c>
      <c r="D104" s="47">
        <v>-5.2857549167927385</v>
      </c>
      <c r="E104" s="47">
        <v>-5.3390075642965202</v>
      </c>
      <c r="F104" s="47">
        <v>-5.3927080181543117</v>
      </c>
      <c r="G104" s="47">
        <v>-5.4515582450832074</v>
      </c>
      <c r="H104" s="47">
        <v>-5.5104084720121032</v>
      </c>
      <c r="I104" s="47">
        <v>-5.5692586989409989</v>
      </c>
      <c r="J104" s="47">
        <v>-5.6281089258698938</v>
      </c>
      <c r="K104" s="47">
        <v>-5.6869591527987895</v>
      </c>
      <c r="L104" s="47">
        <v>-5.7458093797276852</v>
      </c>
      <c r="M104" s="47">
        <v>-5.8043040847201208</v>
      </c>
      <c r="N104" s="47">
        <v>-5.8623978819969746</v>
      </c>
      <c r="O104" s="47">
        <v>-5.9204916792738276</v>
      </c>
      <c r="P104" s="47">
        <v>-5.9785854765506805</v>
      </c>
      <c r="Q104" s="47">
        <v>-6.0366792738275343</v>
      </c>
      <c r="R104" s="47">
        <v>-6.0947730711043873</v>
      </c>
      <c r="S104" s="47">
        <v>-6.1528668683812402</v>
      </c>
      <c r="T104" s="47">
        <v>-6.2083585476550676</v>
      </c>
      <c r="U104" s="47">
        <v>-6.2634266263237519</v>
      </c>
      <c r="V104" s="47">
        <v>-6.3184947049924354</v>
      </c>
      <c r="W104" s="47">
        <v>-6.3735627836611197</v>
      </c>
      <c r="X104" s="47">
        <v>-6.4286308623298032</v>
      </c>
      <c r="Y104" s="47">
        <v>-6.4836989409984875</v>
      </c>
      <c r="Z104" s="47">
        <v>-6.5381818181818181</v>
      </c>
      <c r="AA104" s="47">
        <v>-6.5909090909090908</v>
      </c>
      <c r="AB104" s="47">
        <v>-6.6432727272727279</v>
      </c>
      <c r="AC104" s="47">
        <v>-6.6953939393939397</v>
      </c>
      <c r="AD104" s="47">
        <v>-6.7457878787878789</v>
      </c>
      <c r="AE104" s="47">
        <v>-6.7960909090909087</v>
      </c>
      <c r="AF104" s="47">
        <v>-6.8463939393939395</v>
      </c>
      <c r="AG104" s="47">
        <v>-6.8945824508320728</v>
      </c>
      <c r="AH104" s="47">
        <v>-6.9416323751891076</v>
      </c>
      <c r="AI104" s="47">
        <v>-6.9886822995461424</v>
      </c>
      <c r="AJ104" s="47">
        <v>-7.0357322239031772</v>
      </c>
      <c r="AK104" s="47">
        <v>-7.0827821482602111</v>
      </c>
      <c r="AL104" s="47">
        <v>-7.1298320726172459</v>
      </c>
      <c r="AM104" s="47">
        <v>-7.1767367624810889</v>
      </c>
      <c r="AN104" s="47">
        <v>-7.2201558245083204</v>
      </c>
      <c r="AO104" s="47">
        <v>-7.2635748865355518</v>
      </c>
      <c r="AP104" s="47">
        <v>-7.3069939485627833</v>
      </c>
      <c r="AQ104" s="47">
        <v>-7.3504130105900147</v>
      </c>
      <c r="AR104" s="47">
        <v>-7.3938320726172462</v>
      </c>
      <c r="AS104" s="47">
        <v>-7.4372511346444776</v>
      </c>
      <c r="AT104" s="47">
        <v>-7.4798895612708014</v>
      </c>
      <c r="AU104" s="47">
        <v>-7.5214931921331312</v>
      </c>
      <c r="AV104" s="47">
        <v>-7.5630968229954609</v>
      </c>
      <c r="AW104" s="47">
        <v>-7.6047004538577916</v>
      </c>
      <c r="AX104" s="47">
        <v>-7.6463040847201214</v>
      </c>
      <c r="AY104" s="47">
        <v>-7.6879077155824511</v>
      </c>
      <c r="AZ104" s="47">
        <v>-7.7295113464447809</v>
      </c>
      <c r="BA104" s="47">
        <v>-7.7709181818181818</v>
      </c>
      <c r="BB104" s="47">
        <v>-7.8122818181818188</v>
      </c>
      <c r="BC104" s="47">
        <v>-7.8536454545454548</v>
      </c>
      <c r="BD104" s="47">
        <v>-7.8950090909090909</v>
      </c>
      <c r="BE104" s="47">
        <v>-7.9363727272727269</v>
      </c>
      <c r="BF104" s="47">
        <v>-7.9777363636363638</v>
      </c>
      <c r="BG104" s="47">
        <v>-8.0192771084337355</v>
      </c>
      <c r="BH104" s="47">
        <v>-8.0614457831325304</v>
      </c>
      <c r="BI104" s="47">
        <v>-8.1044363636363634</v>
      </c>
      <c r="BJ104" s="47">
        <v>-8.1480727272727265</v>
      </c>
      <c r="BK104" s="47">
        <v>-8.1928121212121212</v>
      </c>
      <c r="BL104" s="47">
        <v>-8.2379757575757591</v>
      </c>
      <c r="BM104" s="47">
        <v>-8.2840363636363641</v>
      </c>
      <c r="BN104" s="47">
        <v>-8.3332844175491676</v>
      </c>
      <c r="BO104" s="47">
        <v>-8.3845703479576397</v>
      </c>
      <c r="BP104" s="47">
        <v>-8.4358562783661117</v>
      </c>
      <c r="BQ104" s="47">
        <v>-8.4871422087745838</v>
      </c>
      <c r="BR104" s="47">
        <v>-8.5384281391830559</v>
      </c>
      <c r="BS104" s="47">
        <v>-8.5897140695915279</v>
      </c>
      <c r="BT104" s="47">
        <v>-8.641</v>
      </c>
    </row>
    <row r="105" spans="1:72" ht="9.9499999999999993" customHeight="1" thickBot="1" x14ac:dyDescent="0.4">
      <c r="A105" s="45" t="s">
        <v>111</v>
      </c>
      <c r="B105" s="35">
        <v>-36.254747352496217</v>
      </c>
      <c r="C105" s="35">
        <v>-36.627515885022689</v>
      </c>
      <c r="D105" s="47">
        <v>-37.000284417549167</v>
      </c>
      <c r="E105" s="47">
        <v>-37.373052950075646</v>
      </c>
      <c r="F105" s="47">
        <v>-37.748956127080184</v>
      </c>
      <c r="G105" s="47">
        <v>-38.160907715582454</v>
      </c>
      <c r="H105" s="47">
        <v>-38.572859304084723</v>
      </c>
      <c r="I105" s="47">
        <v>-38.984810892586992</v>
      </c>
      <c r="J105" s="47">
        <v>-39.396762481089262</v>
      </c>
      <c r="K105" s="47">
        <v>-39.808714069591531</v>
      </c>
      <c r="L105" s="47">
        <v>-40.2206656580938</v>
      </c>
      <c r="M105" s="47">
        <v>-40.630128593040844</v>
      </c>
      <c r="N105" s="47">
        <v>-41.036785173978821</v>
      </c>
      <c r="O105" s="47">
        <v>-41.44344175491679</v>
      </c>
      <c r="P105" s="47">
        <v>-41.85009833585476</v>
      </c>
      <c r="Q105" s="47">
        <v>-42.256754916792737</v>
      </c>
      <c r="R105" s="47">
        <v>-42.663411497730706</v>
      </c>
      <c r="S105" s="47">
        <v>-43.070068078668683</v>
      </c>
      <c r="T105" s="47">
        <v>-43.458509833585474</v>
      </c>
      <c r="U105" s="47">
        <v>-43.843986384266259</v>
      </c>
      <c r="V105" s="47">
        <v>-44.229462934947051</v>
      </c>
      <c r="W105" s="47">
        <v>-44.614939485627836</v>
      </c>
      <c r="X105" s="47">
        <v>-45.000416036308629</v>
      </c>
      <c r="Y105" s="47">
        <v>-45.385892586989414</v>
      </c>
      <c r="Z105" s="47">
        <v>-45.767272727272733</v>
      </c>
      <c r="AA105" s="47">
        <v>-46.136363636363633</v>
      </c>
      <c r="AB105" s="47">
        <v>-46.502909090909093</v>
      </c>
      <c r="AC105" s="47">
        <v>-46.86775757575758</v>
      </c>
      <c r="AD105" s="47">
        <v>-47.220515151515151</v>
      </c>
      <c r="AE105" s="47">
        <v>-47.572636363636363</v>
      </c>
      <c r="AF105" s="47">
        <v>-47.924757575757575</v>
      </c>
      <c r="AG105" s="47">
        <v>-48.262077155824507</v>
      </c>
      <c r="AH105" s="47">
        <v>-48.591426626323752</v>
      </c>
      <c r="AI105" s="47">
        <v>-48.920776096822998</v>
      </c>
      <c r="AJ105" s="47">
        <v>-49.250125567322243</v>
      </c>
      <c r="AK105" s="47">
        <v>-49.579475037821481</v>
      </c>
      <c r="AL105" s="47">
        <v>-49.908824508320727</v>
      </c>
      <c r="AM105" s="47">
        <v>-50.237157337367627</v>
      </c>
      <c r="AN105" s="47">
        <v>-50.541090771558245</v>
      </c>
      <c r="AO105" s="47">
        <v>-50.845024205748864</v>
      </c>
      <c r="AP105" s="47">
        <v>-51.148957639939482</v>
      </c>
      <c r="AQ105" s="47">
        <v>-51.4528910741301</v>
      </c>
      <c r="AR105" s="47">
        <v>-51.756824508320719</v>
      </c>
      <c r="AS105" s="47">
        <v>-52.060757942511337</v>
      </c>
      <c r="AT105" s="47">
        <v>-52.359226928895609</v>
      </c>
      <c r="AU105" s="47">
        <v>-52.650452344931914</v>
      </c>
      <c r="AV105" s="47">
        <v>-52.941677760968226</v>
      </c>
      <c r="AW105" s="47">
        <v>-53.232903177004538</v>
      </c>
      <c r="AX105" s="47">
        <v>-53.524128593040842</v>
      </c>
      <c r="AY105" s="47">
        <v>-53.815354009077154</v>
      </c>
      <c r="AZ105" s="47">
        <v>-54.106579425113466</v>
      </c>
      <c r="BA105" s="47">
        <v>-54.396427272727273</v>
      </c>
      <c r="BB105" s="47">
        <v>-54.685972727272727</v>
      </c>
      <c r="BC105" s="47">
        <v>-54.975518181818181</v>
      </c>
      <c r="BD105" s="47">
        <v>-55.265063636363635</v>
      </c>
      <c r="BE105" s="47">
        <v>-55.554609090909089</v>
      </c>
      <c r="BF105" s="47">
        <v>-55.844154545454543</v>
      </c>
      <c r="BG105" s="47">
        <v>-56.134939759036143</v>
      </c>
      <c r="BH105" s="47">
        <v>-56.430120481927716</v>
      </c>
      <c r="BI105" s="47">
        <v>-56.731054545454548</v>
      </c>
      <c r="BJ105" s="47">
        <v>-57.036509090909085</v>
      </c>
      <c r="BK105" s="47">
        <v>-57.349684848484848</v>
      </c>
      <c r="BL105" s="47">
        <v>-57.665830303030312</v>
      </c>
      <c r="BM105" s="47">
        <v>-57.988254545454545</v>
      </c>
      <c r="BN105" s="47">
        <v>-58.332990922844175</v>
      </c>
      <c r="BO105" s="47">
        <v>-58.691992435703476</v>
      </c>
      <c r="BP105" s="47">
        <v>-59.050993948562784</v>
      </c>
      <c r="BQ105" s="47">
        <v>-59.409995461422085</v>
      </c>
      <c r="BR105" s="47">
        <v>-59.768996974281393</v>
      </c>
      <c r="BS105" s="47">
        <v>-60.127998487140694</v>
      </c>
      <c r="BT105" s="47">
        <v>-60.487000000000002</v>
      </c>
    </row>
    <row r="106" spans="1:72" ht="9.9499999999999993" customHeight="1" thickBot="1" x14ac:dyDescent="0.4">
      <c r="A106" s="45" t="s">
        <v>110</v>
      </c>
      <c r="B106" s="35">
        <v>-41.433996974281392</v>
      </c>
      <c r="C106" s="35">
        <v>-41.860018154311646</v>
      </c>
      <c r="D106" s="47">
        <v>-42.286039334341908</v>
      </c>
      <c r="E106" s="47">
        <v>-42.712060514372162</v>
      </c>
      <c r="F106" s="47">
        <v>-43.141664145234493</v>
      </c>
      <c r="G106" s="47">
        <v>-43.612465960665659</v>
      </c>
      <c r="H106" s="47">
        <v>-44.083267776096825</v>
      </c>
      <c r="I106" s="47">
        <v>-44.554069591527991</v>
      </c>
      <c r="J106" s="47">
        <v>-45.02487140695915</v>
      </c>
      <c r="K106" s="47">
        <v>-45.495673222390316</v>
      </c>
      <c r="L106" s="47">
        <v>-45.966475037821482</v>
      </c>
      <c r="M106" s="47">
        <v>-46.434432677760967</v>
      </c>
      <c r="N106" s="47">
        <v>-46.899183055975797</v>
      </c>
      <c r="O106" s="47">
        <v>-47.363933434190621</v>
      </c>
      <c r="P106" s="47">
        <v>-47.828683812405444</v>
      </c>
      <c r="Q106" s="47">
        <v>-48.293434190620275</v>
      </c>
      <c r="R106" s="47">
        <v>-48.758184568835098</v>
      </c>
      <c r="S106" s="47">
        <v>-49.222934947049922</v>
      </c>
      <c r="T106" s="47">
        <v>-49.66686838124054</v>
      </c>
      <c r="U106" s="47">
        <v>-50.107413010590015</v>
      </c>
      <c r="V106" s="47">
        <v>-50.547957639939483</v>
      </c>
      <c r="W106" s="47">
        <v>-50.988502269288958</v>
      </c>
      <c r="X106" s="47">
        <v>-51.429046898638425</v>
      </c>
      <c r="Y106" s="47">
        <v>-51.8695915279879</v>
      </c>
      <c r="Z106" s="47">
        <v>-52.305454545454545</v>
      </c>
      <c r="AA106" s="47">
        <v>-52.727272727272727</v>
      </c>
      <c r="AB106" s="47">
        <v>-53.146181818181823</v>
      </c>
      <c r="AC106" s="47">
        <v>-53.563151515151517</v>
      </c>
      <c r="AD106" s="47">
        <v>-53.966303030303031</v>
      </c>
      <c r="AE106" s="47">
        <v>-54.36872727272727</v>
      </c>
      <c r="AF106" s="47">
        <v>-54.771151515151516</v>
      </c>
      <c r="AG106" s="47">
        <v>-55.156659606656582</v>
      </c>
      <c r="AH106" s="47">
        <v>-55.533059001512861</v>
      </c>
      <c r="AI106" s="47">
        <v>-55.909458396369139</v>
      </c>
      <c r="AJ106" s="47">
        <v>-56.285857791225418</v>
      </c>
      <c r="AK106" s="47">
        <v>-56.662257186081689</v>
      </c>
      <c r="AL106" s="47">
        <v>-57.038656580937968</v>
      </c>
      <c r="AM106" s="47">
        <v>-57.413894099848712</v>
      </c>
      <c r="AN106" s="47">
        <v>-57.761246596066563</v>
      </c>
      <c r="AO106" s="47">
        <v>-58.108599092284415</v>
      </c>
      <c r="AP106" s="47">
        <v>-58.455951588502266</v>
      </c>
      <c r="AQ106" s="47">
        <v>-58.803304084720118</v>
      </c>
      <c r="AR106" s="47">
        <v>-59.150656580937969</v>
      </c>
      <c r="AS106" s="47">
        <v>-59.498009077155821</v>
      </c>
      <c r="AT106" s="47">
        <v>-59.839116490166411</v>
      </c>
      <c r="AU106" s="47">
        <v>-60.171945537065049</v>
      </c>
      <c r="AV106" s="47">
        <v>-60.504774583963687</v>
      </c>
      <c r="AW106" s="47">
        <v>-60.837603630862333</v>
      </c>
      <c r="AX106" s="47">
        <v>-61.170432677760971</v>
      </c>
      <c r="AY106" s="47">
        <v>-61.503261724659609</v>
      </c>
      <c r="AZ106" s="47">
        <v>-61.836090771558247</v>
      </c>
      <c r="BA106" s="47">
        <v>-62.167345454545455</v>
      </c>
      <c r="BB106" s="47">
        <v>-62.49825454545455</v>
      </c>
      <c r="BC106" s="47">
        <v>-62.829163636363639</v>
      </c>
      <c r="BD106" s="47">
        <v>-63.160072727272727</v>
      </c>
      <c r="BE106" s="47">
        <v>-63.490981818181815</v>
      </c>
      <c r="BF106" s="47">
        <v>-63.821890909090911</v>
      </c>
      <c r="BG106" s="47">
        <v>-64.154216867469884</v>
      </c>
      <c r="BH106" s="47">
        <v>-64.491566265060243</v>
      </c>
      <c r="BI106" s="47">
        <v>-64.835490909090908</v>
      </c>
      <c r="BJ106" s="47">
        <v>-65.184581818181812</v>
      </c>
      <c r="BK106" s="47">
        <v>-65.54249696969697</v>
      </c>
      <c r="BL106" s="47">
        <v>-65.903806060606072</v>
      </c>
      <c r="BM106" s="47">
        <v>-66.272290909090913</v>
      </c>
      <c r="BN106" s="47">
        <v>-66.666275340393341</v>
      </c>
      <c r="BO106" s="47">
        <v>-67.076562783661117</v>
      </c>
      <c r="BP106" s="47">
        <v>-67.486850226928894</v>
      </c>
      <c r="BQ106" s="47">
        <v>-67.89713767019667</v>
      </c>
      <c r="BR106" s="47">
        <v>-68.307425113464447</v>
      </c>
      <c r="BS106" s="47">
        <v>-68.717712556732224</v>
      </c>
      <c r="BT106" s="47">
        <v>-69.128</v>
      </c>
    </row>
    <row r="107" spans="1:72" ht="9.9499999999999993" customHeight="1" thickBot="1" x14ac:dyDescent="0.4">
      <c r="A107" s="45" t="s">
        <v>77</v>
      </c>
      <c r="B107" s="35">
        <v>-10.358499243570348</v>
      </c>
      <c r="C107" s="35">
        <v>-10.465004538577912</v>
      </c>
      <c r="D107" s="47">
        <v>-10.571509833585477</v>
      </c>
      <c r="E107" s="47">
        <v>-10.67801512859304</v>
      </c>
      <c r="F107" s="47">
        <v>-10.785416036308623</v>
      </c>
      <c r="G107" s="47">
        <v>-10.903116490166415</v>
      </c>
      <c r="H107" s="47">
        <v>-11.020816944024206</v>
      </c>
      <c r="I107" s="47">
        <v>-11.138517397881998</v>
      </c>
      <c r="J107" s="47">
        <v>-11.256217851739788</v>
      </c>
      <c r="K107" s="47">
        <v>-11.373918305597579</v>
      </c>
      <c r="L107" s="47">
        <v>-11.49161875945537</v>
      </c>
      <c r="M107" s="47">
        <v>-11.608608169440242</v>
      </c>
      <c r="N107" s="47">
        <v>-11.724795763993949</v>
      </c>
      <c r="O107" s="47">
        <v>-11.840983358547655</v>
      </c>
      <c r="P107" s="47">
        <v>-11.957170953101361</v>
      </c>
      <c r="Q107" s="47">
        <v>-12.073358547655069</v>
      </c>
      <c r="R107" s="47">
        <v>-12.189546142208775</v>
      </c>
      <c r="S107" s="47">
        <v>-12.30573373676248</v>
      </c>
      <c r="T107" s="47">
        <v>-12.416717095310135</v>
      </c>
      <c r="U107" s="47">
        <v>-12.526853252647504</v>
      </c>
      <c r="V107" s="47">
        <v>-12.636989409984871</v>
      </c>
      <c r="W107" s="47">
        <v>-12.747125567322239</v>
      </c>
      <c r="X107" s="47">
        <v>-12.857261724659606</v>
      </c>
      <c r="Y107" s="47">
        <v>-12.967397881996975</v>
      </c>
      <c r="Z107" s="47">
        <v>-13.076363636363636</v>
      </c>
      <c r="AA107" s="47">
        <v>-13.181818181818182</v>
      </c>
      <c r="AB107" s="47">
        <v>-13.286545454545456</v>
      </c>
      <c r="AC107" s="47">
        <v>-13.390787878787879</v>
      </c>
      <c r="AD107" s="47">
        <v>-13.491575757575758</v>
      </c>
      <c r="AE107" s="47">
        <v>-13.592181818181817</v>
      </c>
      <c r="AF107" s="47">
        <v>-13.692787878787879</v>
      </c>
      <c r="AG107" s="47">
        <v>-13.789164901664146</v>
      </c>
      <c r="AH107" s="47">
        <v>-13.883264750378215</v>
      </c>
      <c r="AI107" s="47">
        <v>-13.977364599092285</v>
      </c>
      <c r="AJ107" s="47">
        <v>-14.071464447806354</v>
      </c>
      <c r="AK107" s="47">
        <v>-14.165564296520422</v>
      </c>
      <c r="AL107" s="47">
        <v>-14.259664145234492</v>
      </c>
      <c r="AM107" s="47">
        <v>-14.353473524962178</v>
      </c>
      <c r="AN107" s="47">
        <v>-14.440311649016641</v>
      </c>
      <c r="AO107" s="47">
        <v>-14.527149773071104</v>
      </c>
      <c r="AP107" s="47">
        <v>-14.613987897125567</v>
      </c>
      <c r="AQ107" s="47">
        <v>-14.700826021180029</v>
      </c>
      <c r="AR107" s="47">
        <v>-14.787664145234492</v>
      </c>
      <c r="AS107" s="47">
        <v>-14.874502269288955</v>
      </c>
      <c r="AT107" s="47">
        <v>-14.959779122541603</v>
      </c>
      <c r="AU107" s="47">
        <v>-15.042986384266262</v>
      </c>
      <c r="AV107" s="47">
        <v>-15.126193645990922</v>
      </c>
      <c r="AW107" s="47">
        <v>-15.209400907715583</v>
      </c>
      <c r="AX107" s="47">
        <v>-15.292608169440243</v>
      </c>
      <c r="AY107" s="47">
        <v>-15.375815431164902</v>
      </c>
      <c r="AZ107" s="47">
        <v>-15.459022692889562</v>
      </c>
      <c r="BA107" s="47">
        <v>-15.541836363636364</v>
      </c>
      <c r="BB107" s="47">
        <v>-15.624563636363638</v>
      </c>
      <c r="BC107" s="47">
        <v>-15.70729090909091</v>
      </c>
      <c r="BD107" s="47">
        <v>-15.790018181818182</v>
      </c>
      <c r="BE107" s="47">
        <v>-15.872745454545454</v>
      </c>
      <c r="BF107" s="47">
        <v>-15.955472727272728</v>
      </c>
      <c r="BG107" s="47">
        <v>-16.038554216867471</v>
      </c>
      <c r="BH107" s="47">
        <v>-16.122891566265061</v>
      </c>
      <c r="BI107" s="47">
        <v>-16.208872727272727</v>
      </c>
      <c r="BJ107" s="47">
        <v>-16.296145454545453</v>
      </c>
      <c r="BK107" s="47">
        <v>-16.385624242424242</v>
      </c>
      <c r="BL107" s="47">
        <v>-16.475951515151518</v>
      </c>
      <c r="BM107" s="47">
        <v>-16.568072727272728</v>
      </c>
      <c r="BN107" s="47">
        <v>-16.666568835098335</v>
      </c>
      <c r="BO107" s="47">
        <v>-16.769140695915279</v>
      </c>
      <c r="BP107" s="47">
        <v>-16.871712556732223</v>
      </c>
      <c r="BQ107" s="47">
        <v>-16.974284417549168</v>
      </c>
      <c r="BR107" s="47">
        <v>-17.076856278366112</v>
      </c>
      <c r="BS107" s="47">
        <v>-17.179428139183056</v>
      </c>
      <c r="BT107" s="47">
        <v>-17.282</v>
      </c>
    </row>
    <row r="108" spans="1:72" ht="9.9499999999999993" customHeight="1" thickBot="1" x14ac:dyDescent="0.4">
      <c r="A108" s="45" t="s">
        <v>2</v>
      </c>
      <c r="B108" s="35">
        <v>-5.179249621785174</v>
      </c>
      <c r="C108" s="35">
        <v>-5.2325022692889558</v>
      </c>
      <c r="D108" s="47">
        <v>-5.2857549167927385</v>
      </c>
      <c r="E108" s="47">
        <v>-5.3390075642965202</v>
      </c>
      <c r="F108" s="47">
        <v>-5.3927080181543117</v>
      </c>
      <c r="G108" s="47">
        <v>-5.4515582450832074</v>
      </c>
      <c r="H108" s="47">
        <v>-5.5104084720121032</v>
      </c>
      <c r="I108" s="47">
        <v>-5.5692586989409989</v>
      </c>
      <c r="J108" s="47">
        <v>-5.6281089258698938</v>
      </c>
      <c r="K108" s="47">
        <v>-5.6869591527987895</v>
      </c>
      <c r="L108" s="47">
        <v>-5.7458093797276852</v>
      </c>
      <c r="M108" s="47">
        <v>-5.8043040847201208</v>
      </c>
      <c r="N108" s="47">
        <v>-5.8623978819969746</v>
      </c>
      <c r="O108" s="47">
        <v>-5.9204916792738276</v>
      </c>
      <c r="P108" s="47">
        <v>-5.9785854765506805</v>
      </c>
      <c r="Q108" s="47">
        <v>-6.0366792738275343</v>
      </c>
      <c r="R108" s="47">
        <v>-6.0947730711043873</v>
      </c>
      <c r="S108" s="47">
        <v>-6.1528668683812402</v>
      </c>
      <c r="T108" s="47">
        <v>-6.2083585476550676</v>
      </c>
      <c r="U108" s="47">
        <v>-6.2634266263237519</v>
      </c>
      <c r="V108" s="47">
        <v>-6.3184947049924354</v>
      </c>
      <c r="W108" s="47">
        <v>-6.3735627836611197</v>
      </c>
      <c r="X108" s="47">
        <v>-6.4286308623298032</v>
      </c>
      <c r="Y108" s="47">
        <v>-6.4836989409984875</v>
      </c>
      <c r="Z108" s="47">
        <v>-6.5381818181818181</v>
      </c>
      <c r="AA108" s="47">
        <v>-6.5909090909090908</v>
      </c>
      <c r="AB108" s="47">
        <v>-6.6432727272727279</v>
      </c>
      <c r="AC108" s="47">
        <v>-6.6953939393939397</v>
      </c>
      <c r="AD108" s="47">
        <v>-6.7457878787878789</v>
      </c>
      <c r="AE108" s="47">
        <v>-6.7960909090909087</v>
      </c>
      <c r="AF108" s="47">
        <v>-6.8463939393939395</v>
      </c>
      <c r="AG108" s="47">
        <v>-6.8945824508320728</v>
      </c>
      <c r="AH108" s="47">
        <v>-6.9416323751891076</v>
      </c>
      <c r="AI108" s="47">
        <v>-6.9886822995461424</v>
      </c>
      <c r="AJ108" s="47">
        <v>-7.0357322239031772</v>
      </c>
      <c r="AK108" s="47">
        <v>-7.0827821482602111</v>
      </c>
      <c r="AL108" s="47">
        <v>-7.1298320726172459</v>
      </c>
      <c r="AM108" s="47">
        <v>-7.1767367624810889</v>
      </c>
      <c r="AN108" s="47">
        <v>-7.2201558245083204</v>
      </c>
      <c r="AO108" s="47">
        <v>-7.2635748865355518</v>
      </c>
      <c r="AP108" s="47">
        <v>-7.3069939485627833</v>
      </c>
      <c r="AQ108" s="47">
        <v>-7.3504130105900147</v>
      </c>
      <c r="AR108" s="47">
        <v>-7.3938320726172462</v>
      </c>
      <c r="AS108" s="47">
        <v>-7.4372511346444776</v>
      </c>
      <c r="AT108" s="47">
        <v>-7.4798895612708014</v>
      </c>
      <c r="AU108" s="47">
        <v>-7.5214931921331312</v>
      </c>
      <c r="AV108" s="47">
        <v>-7.5630968229954609</v>
      </c>
      <c r="AW108" s="47">
        <v>-7.6047004538577916</v>
      </c>
      <c r="AX108" s="47">
        <v>-7.6463040847201214</v>
      </c>
      <c r="AY108" s="47">
        <v>-7.6879077155824511</v>
      </c>
      <c r="AZ108" s="47">
        <v>-7.7295113464447809</v>
      </c>
      <c r="BA108" s="47">
        <v>-7.7709181818181818</v>
      </c>
      <c r="BB108" s="47">
        <v>-7.8122818181818188</v>
      </c>
      <c r="BC108" s="47">
        <v>-7.8536454545454548</v>
      </c>
      <c r="BD108" s="47">
        <v>-7.8950090909090909</v>
      </c>
      <c r="BE108" s="47">
        <v>-7.9363727272727269</v>
      </c>
      <c r="BF108" s="47">
        <v>-7.9777363636363638</v>
      </c>
      <c r="BG108" s="47">
        <v>-8.0192771084337355</v>
      </c>
      <c r="BH108" s="47">
        <v>-8.0614457831325304</v>
      </c>
      <c r="BI108" s="47">
        <v>-8.1044363636363634</v>
      </c>
      <c r="BJ108" s="47">
        <v>-8.1480727272727265</v>
      </c>
      <c r="BK108" s="47">
        <v>-8.1928121212121212</v>
      </c>
      <c r="BL108" s="47">
        <v>-8.2379757575757591</v>
      </c>
      <c r="BM108" s="47">
        <v>-8.2840363636363641</v>
      </c>
      <c r="BN108" s="47">
        <v>-8.3332844175491676</v>
      </c>
      <c r="BO108" s="47">
        <v>-8.3845703479576397</v>
      </c>
      <c r="BP108" s="47">
        <v>-8.4358562783661117</v>
      </c>
      <c r="BQ108" s="47">
        <v>-8.4871422087745838</v>
      </c>
      <c r="BR108" s="47">
        <v>-8.5384281391830559</v>
      </c>
      <c r="BS108" s="47">
        <v>-8.5897140695915279</v>
      </c>
      <c r="BT108" s="47">
        <v>-8.641</v>
      </c>
    </row>
    <row r="109" spans="1:72" ht="9.9499999999999993" customHeight="1" thickBot="1" x14ac:dyDescent="0.4">
      <c r="A109" s="45" t="s">
        <v>1</v>
      </c>
      <c r="B109" s="35">
        <v>-18.624069591527988</v>
      </c>
      <c r="C109" s="35">
        <v>-18.625582450832074</v>
      </c>
      <c r="D109" s="47">
        <v>-18.627095310136156</v>
      </c>
      <c r="E109" s="47">
        <v>-18.628608169440241</v>
      </c>
      <c r="F109" s="47">
        <v>-18.631089258698939</v>
      </c>
      <c r="G109" s="47">
        <v>-18.644704992435702</v>
      </c>
      <c r="H109" s="47">
        <v>-18.658320726172466</v>
      </c>
      <c r="I109" s="47">
        <v>-18.671936459909226</v>
      </c>
      <c r="J109" s="47">
        <v>-18.685552193645989</v>
      </c>
      <c r="K109" s="47">
        <v>-18.699167927382753</v>
      </c>
      <c r="L109" s="47">
        <v>-18.712783661119516</v>
      </c>
      <c r="M109" s="47">
        <v>-18.728532526475036</v>
      </c>
      <c r="N109" s="47">
        <v>-18.746686838124052</v>
      </c>
      <c r="O109" s="47">
        <v>-18.764841149773069</v>
      </c>
      <c r="P109" s="47">
        <v>-18.782995461422086</v>
      </c>
      <c r="Q109" s="47">
        <v>-18.801149773071103</v>
      </c>
      <c r="R109" s="47">
        <v>-18.81930408472012</v>
      </c>
      <c r="S109" s="47">
        <v>-18.837458396369136</v>
      </c>
      <c r="T109" s="47">
        <v>-18.856913767019666</v>
      </c>
      <c r="U109" s="47">
        <v>-18.876580937972768</v>
      </c>
      <c r="V109" s="47">
        <v>-18.896248108925871</v>
      </c>
      <c r="W109" s="47">
        <v>-18.91591527987897</v>
      </c>
      <c r="X109" s="47">
        <v>-18.935582450832072</v>
      </c>
      <c r="Y109" s="47">
        <v>-18.955249621785175</v>
      </c>
      <c r="Z109" s="47">
        <v>-18.976060606060607</v>
      </c>
      <c r="AA109" s="47">
        <v>-19.00030303030303</v>
      </c>
      <c r="AB109" s="47">
        <v>-19.024545454545457</v>
      </c>
      <c r="AC109" s="47">
        <v>-19.048787878787881</v>
      </c>
      <c r="AD109" s="47">
        <v>-19.073030303030304</v>
      </c>
      <c r="AE109" s="47">
        <v>-19.097272727272728</v>
      </c>
      <c r="AF109" s="47">
        <v>-19.121515151515151</v>
      </c>
      <c r="AG109" s="47">
        <v>-19.146717095310134</v>
      </c>
      <c r="AH109" s="47">
        <v>-19.172435703479575</v>
      </c>
      <c r="AI109" s="47">
        <v>-19.198154311649017</v>
      </c>
      <c r="AJ109" s="47">
        <v>-19.223872919818458</v>
      </c>
      <c r="AK109" s="47">
        <v>-19.249591527987896</v>
      </c>
      <c r="AL109" s="47">
        <v>-19.275310136157337</v>
      </c>
      <c r="AM109" s="47">
        <v>-19.301028744326779</v>
      </c>
      <c r="AN109" s="47">
        <v>-19.32674735249622</v>
      </c>
      <c r="AO109" s="47">
        <v>-19.352465960665658</v>
      </c>
      <c r="AP109" s="47">
        <v>-19.378184568835099</v>
      </c>
      <c r="AQ109" s="47">
        <v>-19.403903177004537</v>
      </c>
      <c r="AR109" s="47">
        <v>-19.429621785173978</v>
      </c>
      <c r="AS109" s="47">
        <v>-19.45534039334342</v>
      </c>
      <c r="AT109" s="47">
        <v>-19.480408472012101</v>
      </c>
      <c r="AU109" s="47">
        <v>-19.504614220877457</v>
      </c>
      <c r="AV109" s="47">
        <v>-19.528819969742813</v>
      </c>
      <c r="AW109" s="47">
        <v>-19.553025718608168</v>
      </c>
      <c r="AX109" s="47">
        <v>-19.577231467473524</v>
      </c>
      <c r="AY109" s="47">
        <v>-19.60143721633888</v>
      </c>
      <c r="AZ109" s="47">
        <v>-19.625642965204236</v>
      </c>
      <c r="BA109" s="47">
        <v>-19.649878787878787</v>
      </c>
      <c r="BB109" s="47">
        <v>-19.674121212121211</v>
      </c>
      <c r="BC109" s="47">
        <v>-19.698363636363634</v>
      </c>
      <c r="BD109" s="47">
        <v>-19.722606060606061</v>
      </c>
      <c r="BE109" s="47">
        <v>-19.746848484848485</v>
      </c>
      <c r="BF109" s="47">
        <v>-19.771090909090908</v>
      </c>
      <c r="BG109" s="47">
        <v>-19.795301204819275</v>
      </c>
      <c r="BH109" s="47">
        <v>-19.819397590361444</v>
      </c>
      <c r="BI109" s="47">
        <v>-19.843575757575756</v>
      </c>
      <c r="BJ109" s="47">
        <v>-19.867818181818183</v>
      </c>
      <c r="BK109" s="47">
        <v>-19.897575757575758</v>
      </c>
      <c r="BL109" s="47">
        <v>-19.926303030303032</v>
      </c>
      <c r="BM109" s="47">
        <v>-19.950545454545455</v>
      </c>
      <c r="BN109" s="47">
        <v>-19.976611195158853</v>
      </c>
      <c r="BO109" s="47">
        <v>-20.003842662632376</v>
      </c>
      <c r="BP109" s="47">
        <v>-20.0310741301059</v>
      </c>
      <c r="BQ109" s="47">
        <v>-20.058305597579427</v>
      </c>
      <c r="BR109" s="47">
        <v>-20.08553706505295</v>
      </c>
      <c r="BS109" s="47">
        <v>-20.112768532526477</v>
      </c>
      <c r="BT109" s="47">
        <v>-20.14</v>
      </c>
    </row>
    <row r="110" spans="1:72" ht="9.9499999999999993" customHeight="1" thickBot="1" x14ac:dyDescent="0.4">
      <c r="A110" s="45" t="s">
        <v>78</v>
      </c>
      <c r="B110" s="35">
        <v>-18.813697428139182</v>
      </c>
      <c r="C110" s="35">
        <v>-19.015815431164903</v>
      </c>
      <c r="D110" s="47">
        <v>-19.21793343419062</v>
      </c>
      <c r="E110" s="47">
        <v>-19.42005143721634</v>
      </c>
      <c r="F110" s="47">
        <v>-19.621334341906206</v>
      </c>
      <c r="G110" s="47">
        <v>-19.813013615733738</v>
      </c>
      <c r="H110" s="47">
        <v>-20.004692889561273</v>
      </c>
      <c r="I110" s="47">
        <v>-20.196372163388805</v>
      </c>
      <c r="J110" s="47">
        <v>-20.38805143721634</v>
      </c>
      <c r="K110" s="47">
        <v>-20.579730711043872</v>
      </c>
      <c r="L110" s="47">
        <v>-20.771409984871408</v>
      </c>
      <c r="M110" s="47">
        <v>-20.956334341906203</v>
      </c>
      <c r="N110" s="47">
        <v>-21.133641452344932</v>
      </c>
      <c r="O110" s="47">
        <v>-21.310948562783661</v>
      </c>
      <c r="P110" s="47">
        <v>-21.48825567322239</v>
      </c>
      <c r="Q110" s="47">
        <v>-21.665562783661123</v>
      </c>
      <c r="R110" s="47">
        <v>-21.842869894099852</v>
      </c>
      <c r="S110" s="47">
        <v>-22.020177004538581</v>
      </c>
      <c r="T110" s="47">
        <v>-22.186815431164902</v>
      </c>
      <c r="U110" s="47">
        <v>-22.351717095310136</v>
      </c>
      <c r="V110" s="47">
        <v>-22.516618759455373</v>
      </c>
      <c r="W110" s="47">
        <v>-22.681520423600606</v>
      </c>
      <c r="X110" s="47">
        <v>-22.846422087745839</v>
      </c>
      <c r="Y110" s="47">
        <v>-23.011323751891073</v>
      </c>
      <c r="Z110" s="47">
        <v>-23.175757575757576</v>
      </c>
      <c r="AA110" s="47">
        <v>-23.33878787878788</v>
      </c>
      <c r="AB110" s="47">
        <v>-23.501454545454546</v>
      </c>
      <c r="AC110" s="47">
        <v>-23.66387878787879</v>
      </c>
      <c r="AD110" s="47">
        <v>-23.829181818181819</v>
      </c>
      <c r="AE110" s="47">
        <v>-23.995727272727272</v>
      </c>
      <c r="AF110" s="47">
        <v>-24.16481818181818</v>
      </c>
      <c r="AG110" s="47">
        <v>-24.343281391830558</v>
      </c>
      <c r="AH110" s="47">
        <v>-24.526791225416037</v>
      </c>
      <c r="AI110" s="47">
        <v>-24.710301059001512</v>
      </c>
      <c r="AJ110" s="47">
        <v>-24.893810892586991</v>
      </c>
      <c r="AK110" s="47">
        <v>-25.077320726172466</v>
      </c>
      <c r="AL110" s="47">
        <v>-25.260830559757942</v>
      </c>
      <c r="AM110" s="47">
        <v>-25.445223903177006</v>
      </c>
      <c r="AN110" s="47">
        <v>-25.650821482602119</v>
      </c>
      <c r="AO110" s="47">
        <v>-25.856419062027232</v>
      </c>
      <c r="AP110" s="47">
        <v>-26.062016641452345</v>
      </c>
      <c r="AQ110" s="47">
        <v>-26.267614220877459</v>
      </c>
      <c r="AR110" s="47">
        <v>-26.473211800302572</v>
      </c>
      <c r="AS110" s="47">
        <v>-26.678809379727685</v>
      </c>
      <c r="AT110" s="47">
        <v>-26.885838124054462</v>
      </c>
      <c r="AU110" s="47">
        <v>-27.094763993948561</v>
      </c>
      <c r="AV110" s="47">
        <v>-27.303689863842663</v>
      </c>
      <c r="AW110" s="47">
        <v>-27.512615733736762</v>
      </c>
      <c r="AX110" s="47">
        <v>-27.721541603630861</v>
      </c>
      <c r="AY110" s="47">
        <v>-27.930467473524963</v>
      </c>
      <c r="AZ110" s="47">
        <v>-28.139393343419062</v>
      </c>
      <c r="BA110" s="47">
        <v>-28.340130303030303</v>
      </c>
      <c r="BB110" s="47">
        <v>-28.539069696969698</v>
      </c>
      <c r="BC110" s="47">
        <v>-28.738009090909092</v>
      </c>
      <c r="BD110" s="47">
        <v>-28.936948484848486</v>
      </c>
      <c r="BE110" s="47">
        <v>-29.13588787878788</v>
      </c>
      <c r="BF110" s="47">
        <v>-29.334827272727274</v>
      </c>
      <c r="BG110" s="47">
        <v>-29.531084337349398</v>
      </c>
      <c r="BH110" s="47">
        <v>-29.717831325301205</v>
      </c>
      <c r="BI110" s="47">
        <v>-29.905890909090907</v>
      </c>
      <c r="BJ110" s="47">
        <v>-30.094981818181822</v>
      </c>
      <c r="BK110" s="47">
        <v>-30.285175757575761</v>
      </c>
      <c r="BL110" s="47">
        <v>-30.472642424242427</v>
      </c>
      <c r="BM110" s="47">
        <v>-30.652036363636366</v>
      </c>
      <c r="BN110" s="47">
        <v>-30.827111951588503</v>
      </c>
      <c r="BO110" s="47">
        <v>-30.999426626323753</v>
      </c>
      <c r="BP110" s="47">
        <v>-31.171741301059001</v>
      </c>
      <c r="BQ110" s="47">
        <v>-31.344055975794252</v>
      </c>
      <c r="BR110" s="47">
        <v>-31.516370650529499</v>
      </c>
      <c r="BS110" s="47">
        <v>-31.68868532526475</v>
      </c>
      <c r="BT110" s="47">
        <v>-31.860999999999997</v>
      </c>
    </row>
    <row r="111" spans="1:72" ht="9.9499999999999993" customHeight="1" thickBot="1" x14ac:dyDescent="0.4">
      <c r="A111" s="45" t="s">
        <v>69</v>
      </c>
      <c r="B111" s="35">
        <v>-6.8172239031770046</v>
      </c>
      <c r="C111" s="35">
        <v>-6.8916565809379726</v>
      </c>
      <c r="D111" s="47">
        <v>-6.9660892586989407</v>
      </c>
      <c r="E111" s="47">
        <v>-7.0405219364599096</v>
      </c>
      <c r="F111" s="47">
        <v>-7.1143131618759456</v>
      </c>
      <c r="G111" s="47">
        <v>-7.1807276853252651</v>
      </c>
      <c r="H111" s="47">
        <v>-7.2471422087745836</v>
      </c>
      <c r="I111" s="47">
        <v>-7.313556732223903</v>
      </c>
      <c r="J111" s="47">
        <v>-7.3799712556732224</v>
      </c>
      <c r="K111" s="47">
        <v>-7.4463857791225418</v>
      </c>
      <c r="L111" s="47">
        <v>-7.5128003025718604</v>
      </c>
      <c r="M111" s="47">
        <v>-7.576015128593041</v>
      </c>
      <c r="N111" s="47">
        <v>-7.6356217851739787</v>
      </c>
      <c r="O111" s="47">
        <v>-7.6952284417549173</v>
      </c>
      <c r="P111" s="47">
        <v>-7.7548350983358549</v>
      </c>
      <c r="Q111" s="47">
        <v>-7.8144417549167926</v>
      </c>
      <c r="R111" s="47">
        <v>-7.8740484114977312</v>
      </c>
      <c r="S111" s="47">
        <v>-7.9336550680786688</v>
      </c>
      <c r="T111" s="47">
        <v>-7.9892284417549169</v>
      </c>
      <c r="U111" s="47">
        <v>-8.0441452344931914</v>
      </c>
      <c r="V111" s="47">
        <v>-8.0990620272314668</v>
      </c>
      <c r="W111" s="47">
        <v>-8.1539788199697423</v>
      </c>
      <c r="X111" s="47">
        <v>-8.2088956127080177</v>
      </c>
      <c r="Y111" s="47">
        <v>-8.2638124054462931</v>
      </c>
      <c r="Z111" s="47">
        <v>-8.3187878787878784</v>
      </c>
      <c r="AA111" s="47">
        <v>-8.3739393939393949</v>
      </c>
      <c r="AB111" s="47">
        <v>-8.4290909090909096</v>
      </c>
      <c r="AC111" s="47">
        <v>-8.4842424242424244</v>
      </c>
      <c r="AD111" s="47">
        <v>-8.5416969696969698</v>
      </c>
      <c r="AE111" s="47">
        <v>-8.5998181818181827</v>
      </c>
      <c r="AF111" s="47">
        <v>-8.6592121212121214</v>
      </c>
      <c r="AG111" s="47">
        <v>-8.7243494704992433</v>
      </c>
      <c r="AH111" s="47">
        <v>-8.7925794251134644</v>
      </c>
      <c r="AI111" s="47">
        <v>-8.8608093797276855</v>
      </c>
      <c r="AJ111" s="47">
        <v>-8.9290393343419066</v>
      </c>
      <c r="AK111" s="47">
        <v>-8.9972692889561277</v>
      </c>
      <c r="AL111" s="47">
        <v>-9.0654992435703488</v>
      </c>
      <c r="AM111" s="47">
        <v>-9.134243570347957</v>
      </c>
      <c r="AN111" s="47">
        <v>-9.2153328290468988</v>
      </c>
      <c r="AO111" s="47">
        <v>-9.2964220877458388</v>
      </c>
      <c r="AP111" s="47">
        <v>-9.3775113464447806</v>
      </c>
      <c r="AQ111" s="47">
        <v>-9.4586006051437206</v>
      </c>
      <c r="AR111" s="47">
        <v>-9.5396898638426624</v>
      </c>
      <c r="AS111" s="47">
        <v>-9.6207791225416024</v>
      </c>
      <c r="AT111" s="47">
        <v>-9.70297428139183</v>
      </c>
      <c r="AU111" s="47">
        <v>-9.7866354009077146</v>
      </c>
      <c r="AV111" s="47">
        <v>-9.8702965204236008</v>
      </c>
      <c r="AW111" s="47">
        <v>-9.9539576399394853</v>
      </c>
      <c r="AX111" s="47">
        <v>-10.037618759455372</v>
      </c>
      <c r="AY111" s="47">
        <v>-10.121279878971256</v>
      </c>
      <c r="AZ111" s="47">
        <v>-10.204940998487142</v>
      </c>
      <c r="BA111" s="47">
        <v>-10.284606060606061</v>
      </c>
      <c r="BB111" s="47">
        <v>-10.363393939393941</v>
      </c>
      <c r="BC111" s="47">
        <v>-10.442181818181819</v>
      </c>
      <c r="BD111" s="47">
        <v>-10.520969696969697</v>
      </c>
      <c r="BE111" s="47">
        <v>-10.599757575757577</v>
      </c>
      <c r="BF111" s="47">
        <v>-10.678545454545455</v>
      </c>
      <c r="BG111" s="47">
        <v>-10.755903614457832</v>
      </c>
      <c r="BH111" s="47">
        <v>-10.828192771084337</v>
      </c>
      <c r="BI111" s="47">
        <v>-10.900727272727273</v>
      </c>
      <c r="BJ111" s="47">
        <v>-10.973454545454546</v>
      </c>
      <c r="BK111" s="47">
        <v>-11.046181818181818</v>
      </c>
      <c r="BL111" s="47">
        <v>-11.117333333333333</v>
      </c>
      <c r="BM111" s="47">
        <v>-11.184000000000001</v>
      </c>
      <c r="BN111" s="47">
        <v>-11.246913767019668</v>
      </c>
      <c r="BO111" s="47">
        <v>-11.307428139183056</v>
      </c>
      <c r="BP111" s="47">
        <v>-11.367942511346445</v>
      </c>
      <c r="BQ111" s="47">
        <v>-11.428456883509833</v>
      </c>
      <c r="BR111" s="47">
        <v>-11.488971255673222</v>
      </c>
      <c r="BS111" s="47">
        <v>-11.54948562783661</v>
      </c>
      <c r="BT111" s="47">
        <v>-11.61</v>
      </c>
    </row>
    <row r="112" spans="1:72" ht="9.9499999999999993" customHeight="1" thickBot="1" x14ac:dyDescent="0.4">
      <c r="A112" s="45" t="s">
        <v>89</v>
      </c>
      <c r="B112" s="35">
        <v>-27.122057488653553</v>
      </c>
      <c r="C112" s="35">
        <v>-26.427655068078668</v>
      </c>
      <c r="D112" s="47">
        <v>-25.733252647503779</v>
      </c>
      <c r="E112" s="47">
        <v>-25.038850226928894</v>
      </c>
      <c r="F112" s="47">
        <v>-24.363691376701965</v>
      </c>
      <c r="G112" s="47">
        <v>-23.909833585476548</v>
      </c>
      <c r="H112" s="47">
        <v>-23.455975794251135</v>
      </c>
      <c r="I112" s="47">
        <v>-23.002118003025718</v>
      </c>
      <c r="J112" s="47">
        <v>-22.548260211800301</v>
      </c>
      <c r="K112" s="47">
        <v>-22.094402420574884</v>
      </c>
      <c r="L112" s="47">
        <v>-21.640544629349471</v>
      </c>
      <c r="M112" s="47">
        <v>-21.252102874432676</v>
      </c>
      <c r="N112" s="47">
        <v>-20.937428139183055</v>
      </c>
      <c r="O112" s="47">
        <v>-20.622753403933434</v>
      </c>
      <c r="P112" s="47">
        <v>-20.308078668683812</v>
      </c>
      <c r="Q112" s="47">
        <v>-19.993403933434191</v>
      </c>
      <c r="R112" s="47">
        <v>-19.67872919818457</v>
      </c>
      <c r="S112" s="47">
        <v>-19.364054462934945</v>
      </c>
      <c r="T112" s="47">
        <v>-19.122239031770047</v>
      </c>
      <c r="U112" s="47">
        <v>-18.892284417549167</v>
      </c>
      <c r="V112" s="47">
        <v>-18.662329803328291</v>
      </c>
      <c r="W112" s="47">
        <v>-18.432375189107415</v>
      </c>
      <c r="X112" s="47">
        <v>-18.202420574886535</v>
      </c>
      <c r="Y112" s="47">
        <v>-17.972465960665659</v>
      </c>
      <c r="Z112" s="47">
        <v>-17.751515151515154</v>
      </c>
      <c r="AA112" s="47">
        <v>-17.557575757575759</v>
      </c>
      <c r="AB112" s="47">
        <v>-17.374545454545455</v>
      </c>
      <c r="AC112" s="47">
        <v>-17.198787878787879</v>
      </c>
      <c r="AD112" s="47">
        <v>-17.028787878787881</v>
      </c>
      <c r="AE112" s="47">
        <v>-16.862727272727273</v>
      </c>
      <c r="AF112" s="47">
        <v>-16.705151515151513</v>
      </c>
      <c r="AG112" s="47">
        <v>-16.561497730711043</v>
      </c>
      <c r="AH112" s="47">
        <v>-16.425340393343419</v>
      </c>
      <c r="AI112" s="47">
        <v>-16.289183055975794</v>
      </c>
      <c r="AJ112" s="47">
        <v>-16.15302571860817</v>
      </c>
      <c r="AK112" s="47">
        <v>-16.016868381240545</v>
      </c>
      <c r="AL112" s="47">
        <v>-15.880711043872919</v>
      </c>
      <c r="AM112" s="47">
        <v>-15.745582450832073</v>
      </c>
      <c r="AN112" s="47">
        <v>-15.635143721633888</v>
      </c>
      <c r="AO112" s="47">
        <v>-15.524704992435703</v>
      </c>
      <c r="AP112" s="47">
        <v>-15.414266263237518</v>
      </c>
      <c r="AQ112" s="47">
        <v>-15.303827534039334</v>
      </c>
      <c r="AR112" s="47">
        <v>-15.193388804841151</v>
      </c>
      <c r="AS112" s="47">
        <v>-15.082950075642966</v>
      </c>
      <c r="AT112" s="47">
        <v>-14.982269288956127</v>
      </c>
      <c r="AU112" s="47">
        <v>-14.894523449319212</v>
      </c>
      <c r="AV112" s="47">
        <v>-14.8067776096823</v>
      </c>
      <c r="AW112" s="47">
        <v>-14.719031770045385</v>
      </c>
      <c r="AX112" s="47">
        <v>-14.631285930408472</v>
      </c>
      <c r="AY112" s="47">
        <v>-14.543540090771558</v>
      </c>
      <c r="AZ112" s="47">
        <v>-14.455794251134643</v>
      </c>
      <c r="BA112" s="47">
        <v>-14.377878787878787</v>
      </c>
      <c r="BB112" s="47">
        <v>-14.302121212121211</v>
      </c>
      <c r="BC112" s="47">
        <v>-14.226363636363635</v>
      </c>
      <c r="BD112" s="47">
        <v>-14.15060606060606</v>
      </c>
      <c r="BE112" s="47">
        <v>-14.074848484848484</v>
      </c>
      <c r="BF112" s="47">
        <v>-13.999090909090908</v>
      </c>
      <c r="BG112" s="47">
        <v>-13.925421686746986</v>
      </c>
      <c r="BH112" s="47">
        <v>-13.859156626506024</v>
      </c>
      <c r="BI112" s="47">
        <v>-13.789272727272728</v>
      </c>
      <c r="BJ112" s="47">
        <v>-13.716545454545455</v>
      </c>
      <c r="BK112" s="47">
        <v>-13.649333333333333</v>
      </c>
      <c r="BL112" s="47">
        <v>-13.581090909090909</v>
      </c>
      <c r="BM112" s="47">
        <v>-13.508363636363637</v>
      </c>
      <c r="BN112" s="47">
        <v>-13.4357034795764</v>
      </c>
      <c r="BO112" s="47">
        <v>-13.363086232980333</v>
      </c>
      <c r="BP112" s="47">
        <v>-13.290468986384266</v>
      </c>
      <c r="BQ112" s="47">
        <v>-13.2178517397882</v>
      </c>
      <c r="BR112" s="47">
        <v>-13.145234493192133</v>
      </c>
      <c r="BS112" s="47">
        <v>-13.072617246596067</v>
      </c>
      <c r="BT112" s="47">
        <v>-13</v>
      </c>
    </row>
    <row r="113" spans="1:72" ht="9.9499999999999993" customHeight="1" thickBot="1" x14ac:dyDescent="0.4">
      <c r="A113" s="45" t="s">
        <v>106</v>
      </c>
      <c r="B113" s="35">
        <v>-5.179249621785174</v>
      </c>
      <c r="C113" s="35">
        <v>-5.2325022692889558</v>
      </c>
      <c r="D113" s="47">
        <v>-5.2857549167927385</v>
      </c>
      <c r="E113" s="47">
        <v>-5.3390075642965202</v>
      </c>
      <c r="F113" s="47">
        <v>-5.3927080181543117</v>
      </c>
      <c r="G113" s="47">
        <v>-5.4515582450832074</v>
      </c>
      <c r="H113" s="47">
        <v>-5.5104084720121032</v>
      </c>
      <c r="I113" s="47">
        <v>-5.5692586989409989</v>
      </c>
      <c r="J113" s="47">
        <v>-5.6281089258698938</v>
      </c>
      <c r="K113" s="47">
        <v>-5.6869591527987895</v>
      </c>
      <c r="L113" s="47">
        <v>-5.7458093797276852</v>
      </c>
      <c r="M113" s="47">
        <v>-5.8043040847201208</v>
      </c>
      <c r="N113" s="47">
        <v>-5.8623978819969746</v>
      </c>
      <c r="O113" s="47">
        <v>-5.9204916792738276</v>
      </c>
      <c r="P113" s="47">
        <v>-5.9785854765506805</v>
      </c>
      <c r="Q113" s="47">
        <v>-6.0366792738275343</v>
      </c>
      <c r="R113" s="47">
        <v>-6.0947730711043873</v>
      </c>
      <c r="S113" s="47">
        <v>-6.1528668683812402</v>
      </c>
      <c r="T113" s="47">
        <v>-6.2083585476550676</v>
      </c>
      <c r="U113" s="47">
        <v>-6.2634266263237519</v>
      </c>
      <c r="V113" s="47">
        <v>-6.3184947049924354</v>
      </c>
      <c r="W113" s="47">
        <v>-6.3735627836611197</v>
      </c>
      <c r="X113" s="47">
        <v>-6.4286308623298032</v>
      </c>
      <c r="Y113" s="47">
        <v>-6.4836989409984875</v>
      </c>
      <c r="Z113" s="47">
        <v>-6.5381818181818181</v>
      </c>
      <c r="AA113" s="47">
        <v>-6.5909090909090908</v>
      </c>
      <c r="AB113" s="47">
        <v>-6.6432727272727279</v>
      </c>
      <c r="AC113" s="47">
        <v>-6.6953939393939397</v>
      </c>
      <c r="AD113" s="47">
        <v>-6.7457878787878789</v>
      </c>
      <c r="AE113" s="47">
        <v>-6.7960909090909087</v>
      </c>
      <c r="AF113" s="47">
        <v>-6.8463939393939395</v>
      </c>
      <c r="AG113" s="47">
        <v>-6.8945824508320728</v>
      </c>
      <c r="AH113" s="47">
        <v>-6.9416323751891076</v>
      </c>
      <c r="AI113" s="47">
        <v>-6.9886822995461424</v>
      </c>
      <c r="AJ113" s="47">
        <v>-7.0357322239031772</v>
      </c>
      <c r="AK113" s="47">
        <v>-7.0827821482602111</v>
      </c>
      <c r="AL113" s="47">
        <v>-7.1298320726172459</v>
      </c>
      <c r="AM113" s="47">
        <v>-7.1767367624810889</v>
      </c>
      <c r="AN113" s="47">
        <v>-7.2201558245083204</v>
      </c>
      <c r="AO113" s="47">
        <v>-7.2635748865355518</v>
      </c>
      <c r="AP113" s="47">
        <v>-7.3069939485627833</v>
      </c>
      <c r="AQ113" s="47">
        <v>-7.3504130105900147</v>
      </c>
      <c r="AR113" s="47">
        <v>-7.3938320726172462</v>
      </c>
      <c r="AS113" s="47">
        <v>-7.4372511346444776</v>
      </c>
      <c r="AT113" s="47">
        <v>-7.4798895612708014</v>
      </c>
      <c r="AU113" s="47">
        <v>-7.5214931921331312</v>
      </c>
      <c r="AV113" s="47">
        <v>-7.5630968229954609</v>
      </c>
      <c r="AW113" s="47">
        <v>-7.6047004538577916</v>
      </c>
      <c r="AX113" s="47">
        <v>-7.6463040847201214</v>
      </c>
      <c r="AY113" s="47">
        <v>-7.6879077155824511</v>
      </c>
      <c r="AZ113" s="47">
        <v>-7.7295113464447809</v>
      </c>
      <c r="BA113" s="47">
        <v>-7.7709181818181818</v>
      </c>
      <c r="BB113" s="47">
        <v>-7.8122818181818188</v>
      </c>
      <c r="BC113" s="47">
        <v>-7.8536454545454548</v>
      </c>
      <c r="BD113" s="47">
        <v>-7.8950090909090909</v>
      </c>
      <c r="BE113" s="47">
        <v>-7.9363727272727269</v>
      </c>
      <c r="BF113" s="47">
        <v>-7.9777363636363638</v>
      </c>
      <c r="BG113" s="47">
        <v>-8.0192771084337355</v>
      </c>
      <c r="BH113" s="47">
        <v>-8.0614457831325304</v>
      </c>
      <c r="BI113" s="47">
        <v>-8.1044363636363634</v>
      </c>
      <c r="BJ113" s="47">
        <v>-8.1480727272727265</v>
      </c>
      <c r="BK113" s="47">
        <v>-8.1928121212121212</v>
      </c>
      <c r="BL113" s="47">
        <v>-8.2379757575757591</v>
      </c>
      <c r="BM113" s="47">
        <v>-8.2840363636363641</v>
      </c>
      <c r="BN113" s="47">
        <v>-8.3332844175491676</v>
      </c>
      <c r="BO113" s="47">
        <v>-8.3845703479576397</v>
      </c>
      <c r="BP113" s="47">
        <v>-8.4358562783661117</v>
      </c>
      <c r="BQ113" s="47">
        <v>-8.4871422087745838</v>
      </c>
      <c r="BR113" s="47">
        <v>-8.5384281391830559</v>
      </c>
      <c r="BS113" s="47">
        <v>-8.5897140695915279</v>
      </c>
      <c r="BT113" s="47">
        <v>-8.641</v>
      </c>
    </row>
    <row r="114" spans="1:72" ht="9.9499999999999993" customHeight="1" thickBot="1" x14ac:dyDescent="0.4">
      <c r="A114" s="45" t="s">
        <v>79</v>
      </c>
      <c r="B114" s="35">
        <v>-32.301307110438728</v>
      </c>
      <c r="C114" s="35">
        <v>-31.660157337367622</v>
      </c>
      <c r="D114" s="47">
        <v>-31.019007564296516</v>
      </c>
      <c r="E114" s="47">
        <v>-30.377857791225413</v>
      </c>
      <c r="F114" s="47">
        <v>-29.756399394856274</v>
      </c>
      <c r="G114" s="47">
        <v>-29.361391830559754</v>
      </c>
      <c r="H114" s="47">
        <v>-28.966384266263233</v>
      </c>
      <c r="I114" s="47">
        <v>-28.571376701966717</v>
      </c>
      <c r="J114" s="47">
        <v>-28.176369137670196</v>
      </c>
      <c r="K114" s="47">
        <v>-27.781361573373676</v>
      </c>
      <c r="L114" s="47">
        <v>-27.386354009077156</v>
      </c>
      <c r="M114" s="47">
        <v>-27.056406959152799</v>
      </c>
      <c r="N114" s="47">
        <v>-26.799826021180031</v>
      </c>
      <c r="O114" s="47">
        <v>-26.54324508320726</v>
      </c>
      <c r="P114" s="47">
        <v>-26.286664145234493</v>
      </c>
      <c r="Q114" s="47">
        <v>-26.030083207261725</v>
      </c>
      <c r="R114" s="47">
        <v>-25.773502269288958</v>
      </c>
      <c r="S114" s="47">
        <v>-25.51692133131619</v>
      </c>
      <c r="T114" s="47">
        <v>-25.330597579425113</v>
      </c>
      <c r="U114" s="47">
        <v>-25.155711043872923</v>
      </c>
      <c r="V114" s="47">
        <v>-24.98082450832073</v>
      </c>
      <c r="W114" s="47">
        <v>-24.805937972768536</v>
      </c>
      <c r="X114" s="47">
        <v>-24.631051437216342</v>
      </c>
      <c r="Y114" s="47">
        <v>-24.456164901664149</v>
      </c>
      <c r="Z114" s="47">
        <v>-24.289696969696973</v>
      </c>
      <c r="AA114" s="47">
        <v>-24.148484848484848</v>
      </c>
      <c r="AB114" s="47">
        <v>-24.017818181818182</v>
      </c>
      <c r="AC114" s="47">
        <v>-23.894181818181821</v>
      </c>
      <c r="AD114" s="47">
        <v>-23.774575757575757</v>
      </c>
      <c r="AE114" s="47">
        <v>-23.65881818181818</v>
      </c>
      <c r="AF114" s="47">
        <v>-23.551545454545455</v>
      </c>
      <c r="AG114" s="47">
        <v>-23.456080181543115</v>
      </c>
      <c r="AH114" s="47">
        <v>-23.366972768532527</v>
      </c>
      <c r="AI114" s="47">
        <v>-23.277865355521936</v>
      </c>
      <c r="AJ114" s="47">
        <v>-23.188757942511348</v>
      </c>
      <c r="AK114" s="47">
        <v>-23.099650529500757</v>
      </c>
      <c r="AL114" s="47">
        <v>-23.010543116490169</v>
      </c>
      <c r="AM114" s="47">
        <v>-22.922319213313163</v>
      </c>
      <c r="AN114" s="47">
        <v>-22.855299546142209</v>
      </c>
      <c r="AO114" s="47">
        <v>-22.788279878971256</v>
      </c>
      <c r="AP114" s="47">
        <v>-22.721260211800303</v>
      </c>
      <c r="AQ114" s="47">
        <v>-22.654240544629349</v>
      </c>
      <c r="AR114" s="47">
        <v>-22.587220877458396</v>
      </c>
      <c r="AS114" s="47">
        <v>-22.520201210287443</v>
      </c>
      <c r="AT114" s="47">
        <v>-22.462158850226928</v>
      </c>
      <c r="AU114" s="47">
        <v>-22.416016641452345</v>
      </c>
      <c r="AV114" s="47">
        <v>-22.369874432677761</v>
      </c>
      <c r="AW114" s="47">
        <v>-22.323732223903175</v>
      </c>
      <c r="AX114" s="47">
        <v>-22.277590015128592</v>
      </c>
      <c r="AY114" s="47">
        <v>-22.231447806354009</v>
      </c>
      <c r="AZ114" s="47">
        <v>-22.185305597579426</v>
      </c>
      <c r="BA114" s="47">
        <v>-22.148796969696971</v>
      </c>
      <c r="BB114" s="47">
        <v>-22.114403030303031</v>
      </c>
      <c r="BC114" s="47">
        <v>-22.08000909090909</v>
      </c>
      <c r="BD114" s="47">
        <v>-22.04561515151515</v>
      </c>
      <c r="BE114" s="47">
        <v>-22.01122121212121</v>
      </c>
      <c r="BF114" s="47">
        <v>-21.97682727272727</v>
      </c>
      <c r="BG114" s="47">
        <v>-21.944698795180724</v>
      </c>
      <c r="BH114" s="47">
        <v>-21.920602409638555</v>
      </c>
      <c r="BI114" s="47">
        <v>-21.893709090909091</v>
      </c>
      <c r="BJ114" s="47">
        <v>-21.864618181818184</v>
      </c>
      <c r="BK114" s="47">
        <v>-21.842145454545456</v>
      </c>
      <c r="BL114" s="47">
        <v>-21.819066666666668</v>
      </c>
      <c r="BM114" s="47">
        <v>-21.792400000000001</v>
      </c>
      <c r="BN114" s="47">
        <v>-21.768987897125566</v>
      </c>
      <c r="BO114" s="47">
        <v>-21.747656580937971</v>
      </c>
      <c r="BP114" s="47">
        <v>-21.726325264750379</v>
      </c>
      <c r="BQ114" s="47">
        <v>-21.704993948562784</v>
      </c>
      <c r="BR114" s="47">
        <v>-21.683662632375189</v>
      </c>
      <c r="BS114" s="47">
        <v>-21.662331316187593</v>
      </c>
      <c r="BT114" s="47">
        <v>-21.640999999999998</v>
      </c>
    </row>
    <row r="115" spans="1:72" ht="9.9499999999999993" customHeight="1" thickBot="1" x14ac:dyDescent="0.4">
      <c r="A115" s="45" t="s">
        <v>26</v>
      </c>
      <c r="B115" s="35">
        <v>-18.624069591527988</v>
      </c>
      <c r="C115" s="35">
        <v>-18.625582450832074</v>
      </c>
      <c r="D115" s="47">
        <v>-18.627095310136156</v>
      </c>
      <c r="E115" s="47">
        <v>-18.628608169440241</v>
      </c>
      <c r="F115" s="47">
        <v>-18.631089258698939</v>
      </c>
      <c r="G115" s="47">
        <v>-18.644704992435702</v>
      </c>
      <c r="H115" s="47">
        <v>-18.658320726172466</v>
      </c>
      <c r="I115" s="47">
        <v>-18.671936459909226</v>
      </c>
      <c r="J115" s="47">
        <v>-18.685552193645989</v>
      </c>
      <c r="K115" s="47">
        <v>-18.699167927382753</v>
      </c>
      <c r="L115" s="47">
        <v>-18.712783661119516</v>
      </c>
      <c r="M115" s="47">
        <v>-18.728532526475036</v>
      </c>
      <c r="N115" s="47">
        <v>-18.746686838124052</v>
      </c>
      <c r="O115" s="47">
        <v>-18.764841149773069</v>
      </c>
      <c r="P115" s="47">
        <v>-18.782995461422086</v>
      </c>
      <c r="Q115" s="47">
        <v>-18.801149773071103</v>
      </c>
      <c r="R115" s="47">
        <v>-18.81930408472012</v>
      </c>
      <c r="S115" s="47">
        <v>-18.837458396369136</v>
      </c>
      <c r="T115" s="47">
        <v>-18.856913767019666</v>
      </c>
      <c r="U115" s="47">
        <v>-18.876580937972768</v>
      </c>
      <c r="V115" s="47">
        <v>-18.896248108925871</v>
      </c>
      <c r="W115" s="47">
        <v>-18.91591527987897</v>
      </c>
      <c r="X115" s="47">
        <v>-18.935582450832072</v>
      </c>
      <c r="Y115" s="47">
        <v>-18.955249621785175</v>
      </c>
      <c r="Z115" s="47">
        <v>-18.976060606060607</v>
      </c>
      <c r="AA115" s="47">
        <v>-19.00030303030303</v>
      </c>
      <c r="AB115" s="47">
        <v>-19.024545454545457</v>
      </c>
      <c r="AC115" s="47">
        <v>-19.048787878787881</v>
      </c>
      <c r="AD115" s="47">
        <v>-19.073030303030304</v>
      </c>
      <c r="AE115" s="47">
        <v>-19.097272727272728</v>
      </c>
      <c r="AF115" s="47">
        <v>-19.121515151515151</v>
      </c>
      <c r="AG115" s="47">
        <v>-19.146717095310134</v>
      </c>
      <c r="AH115" s="47">
        <v>-19.172435703479575</v>
      </c>
      <c r="AI115" s="47">
        <v>-19.198154311649017</v>
      </c>
      <c r="AJ115" s="47">
        <v>-19.223872919818458</v>
      </c>
      <c r="AK115" s="47">
        <v>-19.249591527987896</v>
      </c>
      <c r="AL115" s="47">
        <v>-19.275310136157337</v>
      </c>
      <c r="AM115" s="47">
        <v>-19.301028744326779</v>
      </c>
      <c r="AN115" s="47">
        <v>-19.32674735249622</v>
      </c>
      <c r="AO115" s="47">
        <v>-19.352465960665658</v>
      </c>
      <c r="AP115" s="47">
        <v>-19.378184568835099</v>
      </c>
      <c r="AQ115" s="47">
        <v>-19.403903177004537</v>
      </c>
      <c r="AR115" s="47">
        <v>-19.429621785173978</v>
      </c>
      <c r="AS115" s="47">
        <v>-19.45534039334342</v>
      </c>
      <c r="AT115" s="47">
        <v>-19.480408472012101</v>
      </c>
      <c r="AU115" s="47">
        <v>-19.504614220877457</v>
      </c>
      <c r="AV115" s="47">
        <v>-19.528819969742813</v>
      </c>
      <c r="AW115" s="47">
        <v>-19.553025718608168</v>
      </c>
      <c r="AX115" s="47">
        <v>-19.577231467473524</v>
      </c>
      <c r="AY115" s="47">
        <v>-19.60143721633888</v>
      </c>
      <c r="AZ115" s="47">
        <v>-19.625642965204236</v>
      </c>
      <c r="BA115" s="47">
        <v>-19.649878787878787</v>
      </c>
      <c r="BB115" s="47">
        <v>-19.674121212121211</v>
      </c>
      <c r="BC115" s="47">
        <v>-19.698363636363634</v>
      </c>
      <c r="BD115" s="47">
        <v>-19.722606060606061</v>
      </c>
      <c r="BE115" s="47">
        <v>-19.746848484848485</v>
      </c>
      <c r="BF115" s="47">
        <v>-19.771090909090908</v>
      </c>
      <c r="BG115" s="47">
        <v>-19.795301204819275</v>
      </c>
      <c r="BH115" s="47">
        <v>-19.819397590361444</v>
      </c>
      <c r="BI115" s="47">
        <v>-19.843575757575756</v>
      </c>
      <c r="BJ115" s="47">
        <v>-19.867818181818183</v>
      </c>
      <c r="BK115" s="47">
        <v>-19.897575757575758</v>
      </c>
      <c r="BL115" s="47">
        <v>-19.926303030303032</v>
      </c>
      <c r="BM115" s="47">
        <v>-19.950545454545455</v>
      </c>
      <c r="BN115" s="47">
        <v>-19.976611195158853</v>
      </c>
      <c r="BO115" s="47">
        <v>-20.003842662632376</v>
      </c>
      <c r="BP115" s="47">
        <v>-20.0310741301059</v>
      </c>
      <c r="BQ115" s="47">
        <v>-20.058305597579427</v>
      </c>
      <c r="BR115" s="47">
        <v>-20.08553706505295</v>
      </c>
      <c r="BS115" s="47">
        <v>-20.112768532526477</v>
      </c>
      <c r="BT115" s="47">
        <v>-20.14</v>
      </c>
    </row>
    <row r="116" spans="1:72" ht="9.9499999999999993" customHeight="1" thickBot="1" x14ac:dyDescent="0.4">
      <c r="A116" s="45" t="s">
        <v>5</v>
      </c>
      <c r="B116" s="35">
        <v>-6.8172239031770046</v>
      </c>
      <c r="C116" s="35">
        <v>-6.8916565809379726</v>
      </c>
      <c r="D116" s="47">
        <v>-6.9660892586989407</v>
      </c>
      <c r="E116" s="47">
        <v>-7.0405219364599096</v>
      </c>
      <c r="F116" s="47">
        <v>-7.1143131618759456</v>
      </c>
      <c r="G116" s="47">
        <v>-7.1807276853252651</v>
      </c>
      <c r="H116" s="47">
        <v>-7.2471422087745836</v>
      </c>
      <c r="I116" s="47">
        <v>-7.313556732223903</v>
      </c>
      <c r="J116" s="47">
        <v>-7.3799712556732224</v>
      </c>
      <c r="K116" s="47">
        <v>-7.4463857791225418</v>
      </c>
      <c r="L116" s="47">
        <v>-7.5128003025718604</v>
      </c>
      <c r="M116" s="47">
        <v>-7.576015128593041</v>
      </c>
      <c r="N116" s="47">
        <v>-7.6356217851739787</v>
      </c>
      <c r="O116" s="47">
        <v>-7.6952284417549173</v>
      </c>
      <c r="P116" s="47">
        <v>-7.7548350983358549</v>
      </c>
      <c r="Q116" s="47">
        <v>-7.8144417549167926</v>
      </c>
      <c r="R116" s="47">
        <v>-7.8740484114977312</v>
      </c>
      <c r="S116" s="47">
        <v>-7.9336550680786688</v>
      </c>
      <c r="T116" s="47">
        <v>-7.9892284417549169</v>
      </c>
      <c r="U116" s="47">
        <v>-8.0441452344931914</v>
      </c>
      <c r="V116" s="47">
        <v>-8.0990620272314668</v>
      </c>
      <c r="W116" s="47">
        <v>-8.1539788199697423</v>
      </c>
      <c r="X116" s="47">
        <v>-8.2088956127080177</v>
      </c>
      <c r="Y116" s="47">
        <v>-8.2638124054462931</v>
      </c>
      <c r="Z116" s="47">
        <v>-8.3187878787878784</v>
      </c>
      <c r="AA116" s="47">
        <v>-8.3739393939393949</v>
      </c>
      <c r="AB116" s="47">
        <v>-8.4290909090909096</v>
      </c>
      <c r="AC116" s="47">
        <v>-8.4842424242424244</v>
      </c>
      <c r="AD116" s="47">
        <v>-8.5416969696969698</v>
      </c>
      <c r="AE116" s="47">
        <v>-8.5998181818181827</v>
      </c>
      <c r="AF116" s="47">
        <v>-8.6592121212121214</v>
      </c>
      <c r="AG116" s="47">
        <v>-8.7243494704992433</v>
      </c>
      <c r="AH116" s="47">
        <v>-8.7925794251134644</v>
      </c>
      <c r="AI116" s="47">
        <v>-8.8608093797276855</v>
      </c>
      <c r="AJ116" s="47">
        <v>-8.9290393343419066</v>
      </c>
      <c r="AK116" s="47">
        <v>-8.9972692889561277</v>
      </c>
      <c r="AL116" s="47">
        <v>-9.0654992435703488</v>
      </c>
      <c r="AM116" s="47">
        <v>-9.134243570347957</v>
      </c>
      <c r="AN116" s="47">
        <v>-9.2153328290468988</v>
      </c>
      <c r="AO116" s="47">
        <v>-9.2964220877458388</v>
      </c>
      <c r="AP116" s="47">
        <v>-9.3775113464447806</v>
      </c>
      <c r="AQ116" s="47">
        <v>-9.4586006051437206</v>
      </c>
      <c r="AR116" s="47">
        <v>-9.5396898638426624</v>
      </c>
      <c r="AS116" s="47">
        <v>-9.6207791225416024</v>
      </c>
      <c r="AT116" s="47">
        <v>-9.70297428139183</v>
      </c>
      <c r="AU116" s="47">
        <v>-9.7866354009077146</v>
      </c>
      <c r="AV116" s="47">
        <v>-9.8702965204236008</v>
      </c>
      <c r="AW116" s="47">
        <v>-9.9539576399394853</v>
      </c>
      <c r="AX116" s="47">
        <v>-10.037618759455372</v>
      </c>
      <c r="AY116" s="47">
        <v>-10.121279878971256</v>
      </c>
      <c r="AZ116" s="47">
        <v>-10.204940998487142</v>
      </c>
      <c r="BA116" s="47">
        <v>-10.284606060606061</v>
      </c>
      <c r="BB116" s="47">
        <v>-10.363393939393941</v>
      </c>
      <c r="BC116" s="47">
        <v>-10.442181818181819</v>
      </c>
      <c r="BD116" s="47">
        <v>-10.520969696969697</v>
      </c>
      <c r="BE116" s="47">
        <v>-10.599757575757577</v>
      </c>
      <c r="BF116" s="47">
        <v>-10.678545454545455</v>
      </c>
      <c r="BG116" s="47">
        <v>-10.755903614457832</v>
      </c>
      <c r="BH116" s="47">
        <v>-10.828192771084337</v>
      </c>
      <c r="BI116" s="47">
        <v>-10.900727272727273</v>
      </c>
      <c r="BJ116" s="47">
        <v>-10.973454545454546</v>
      </c>
      <c r="BK116" s="47">
        <v>-11.046181818181818</v>
      </c>
      <c r="BL116" s="47">
        <v>-11.117333333333333</v>
      </c>
      <c r="BM116" s="47">
        <v>-11.184000000000001</v>
      </c>
      <c r="BN116" s="47">
        <v>-11.246913767019668</v>
      </c>
      <c r="BO116" s="47">
        <v>-11.307428139183056</v>
      </c>
      <c r="BP116" s="47">
        <v>-11.367942511346445</v>
      </c>
      <c r="BQ116" s="47">
        <v>-11.428456883509833</v>
      </c>
      <c r="BR116" s="47">
        <v>-11.488971255673222</v>
      </c>
      <c r="BS116" s="47">
        <v>-11.54948562783661</v>
      </c>
      <c r="BT116" s="47">
        <v>-11.61</v>
      </c>
    </row>
    <row r="117" spans="1:72" ht="9.9499999999999993" customHeight="1" thickBot="1" x14ac:dyDescent="0.4">
      <c r="A117" s="45" t="s">
        <v>6</v>
      </c>
      <c r="B117" s="35">
        <v>-27.122057488653553</v>
      </c>
      <c r="C117" s="35">
        <v>-26.427655068078668</v>
      </c>
      <c r="D117" s="47">
        <v>-25.733252647503779</v>
      </c>
      <c r="E117" s="47">
        <v>-25.038850226928894</v>
      </c>
      <c r="F117" s="47">
        <v>-24.363691376701965</v>
      </c>
      <c r="G117" s="47">
        <v>-23.909833585476548</v>
      </c>
      <c r="H117" s="47">
        <v>-23.455975794251135</v>
      </c>
      <c r="I117" s="47">
        <v>-23.002118003025718</v>
      </c>
      <c r="J117" s="47">
        <v>-22.548260211800301</v>
      </c>
      <c r="K117" s="47">
        <v>-22.094402420574884</v>
      </c>
      <c r="L117" s="47">
        <v>-21.640544629349471</v>
      </c>
      <c r="M117" s="47">
        <v>-21.252102874432676</v>
      </c>
      <c r="N117" s="47">
        <v>-20.937428139183055</v>
      </c>
      <c r="O117" s="47">
        <v>-20.622753403933434</v>
      </c>
      <c r="P117" s="47">
        <v>-20.308078668683812</v>
      </c>
      <c r="Q117" s="47">
        <v>-19.993403933434191</v>
      </c>
      <c r="R117" s="47">
        <v>-19.67872919818457</v>
      </c>
      <c r="S117" s="47">
        <v>-19.364054462934945</v>
      </c>
      <c r="T117" s="47">
        <v>-19.122239031770047</v>
      </c>
      <c r="U117" s="47">
        <v>-18.892284417549167</v>
      </c>
      <c r="V117" s="47">
        <v>-18.662329803328291</v>
      </c>
      <c r="W117" s="47">
        <v>-18.432375189107415</v>
      </c>
      <c r="X117" s="47">
        <v>-18.202420574886535</v>
      </c>
      <c r="Y117" s="47">
        <v>-17.972465960665659</v>
      </c>
      <c r="Z117" s="47">
        <v>-17.751515151515154</v>
      </c>
      <c r="AA117" s="47">
        <v>-17.557575757575759</v>
      </c>
      <c r="AB117" s="47">
        <v>-17.374545454545455</v>
      </c>
      <c r="AC117" s="47">
        <v>-17.198787878787879</v>
      </c>
      <c r="AD117" s="47">
        <v>-17.028787878787881</v>
      </c>
      <c r="AE117" s="47">
        <v>-16.862727272727273</v>
      </c>
      <c r="AF117" s="47">
        <v>-16.705151515151513</v>
      </c>
      <c r="AG117" s="47">
        <v>-16.561497730711043</v>
      </c>
      <c r="AH117" s="47">
        <v>-16.425340393343419</v>
      </c>
      <c r="AI117" s="47">
        <v>-16.289183055975794</v>
      </c>
      <c r="AJ117" s="47">
        <v>-16.15302571860817</v>
      </c>
      <c r="AK117" s="47">
        <v>-16.016868381240545</v>
      </c>
      <c r="AL117" s="47">
        <v>-15.880711043872919</v>
      </c>
      <c r="AM117" s="47">
        <v>-15.745582450832073</v>
      </c>
      <c r="AN117" s="47">
        <v>-15.635143721633888</v>
      </c>
      <c r="AO117" s="47">
        <v>-15.524704992435703</v>
      </c>
      <c r="AP117" s="47">
        <v>-15.414266263237518</v>
      </c>
      <c r="AQ117" s="47">
        <v>-15.303827534039334</v>
      </c>
      <c r="AR117" s="47">
        <v>-15.193388804841151</v>
      </c>
      <c r="AS117" s="47">
        <v>-15.082950075642966</v>
      </c>
      <c r="AT117" s="47">
        <v>-14.982269288956127</v>
      </c>
      <c r="AU117" s="47">
        <v>-14.894523449319212</v>
      </c>
      <c r="AV117" s="47">
        <v>-14.8067776096823</v>
      </c>
      <c r="AW117" s="47">
        <v>-14.719031770045385</v>
      </c>
      <c r="AX117" s="47">
        <v>-14.631285930408472</v>
      </c>
      <c r="AY117" s="47">
        <v>-14.543540090771558</v>
      </c>
      <c r="AZ117" s="47">
        <v>-14.455794251134643</v>
      </c>
      <c r="BA117" s="47">
        <v>-14.377878787878787</v>
      </c>
      <c r="BB117" s="47">
        <v>-14.302121212121211</v>
      </c>
      <c r="BC117" s="47">
        <v>-14.226363636363635</v>
      </c>
      <c r="BD117" s="47">
        <v>-14.15060606060606</v>
      </c>
      <c r="BE117" s="47">
        <v>-14.074848484848484</v>
      </c>
      <c r="BF117" s="47">
        <v>-13.999090909090908</v>
      </c>
      <c r="BG117" s="47">
        <v>-13.925421686746986</v>
      </c>
      <c r="BH117" s="47">
        <v>-13.859156626506024</v>
      </c>
      <c r="BI117" s="47">
        <v>-13.789272727272728</v>
      </c>
      <c r="BJ117" s="47">
        <v>-13.716545454545455</v>
      </c>
      <c r="BK117" s="47">
        <v>-13.649333333333333</v>
      </c>
      <c r="BL117" s="47">
        <v>-13.581090909090909</v>
      </c>
      <c r="BM117" s="47">
        <v>-13.508363636363637</v>
      </c>
      <c r="BN117" s="47">
        <v>-13.4357034795764</v>
      </c>
      <c r="BO117" s="47">
        <v>-13.363086232980333</v>
      </c>
      <c r="BP117" s="47">
        <v>-13.290468986384266</v>
      </c>
      <c r="BQ117" s="47">
        <v>-13.2178517397882</v>
      </c>
      <c r="BR117" s="47">
        <v>-13.145234493192133</v>
      </c>
      <c r="BS117" s="47">
        <v>-13.072617246596067</v>
      </c>
      <c r="BT117" s="47">
        <v>-13</v>
      </c>
    </row>
    <row r="118" spans="1:72" ht="9.9499999999999993" customHeight="1" thickBot="1" x14ac:dyDescent="0.4">
      <c r="A118" s="45" t="s">
        <v>7</v>
      </c>
      <c r="B118" s="35">
        <v>-5.179249621785174</v>
      </c>
      <c r="C118" s="35">
        <v>-5.2325022692889558</v>
      </c>
      <c r="D118" s="47">
        <v>-5.2857549167927385</v>
      </c>
      <c r="E118" s="47">
        <v>-5.3390075642965202</v>
      </c>
      <c r="F118" s="47">
        <v>-5.3927080181543117</v>
      </c>
      <c r="G118" s="47">
        <v>-5.4515582450832074</v>
      </c>
      <c r="H118" s="47">
        <v>-5.5104084720121032</v>
      </c>
      <c r="I118" s="47">
        <v>-5.5692586989409989</v>
      </c>
      <c r="J118" s="47">
        <v>-5.6281089258698938</v>
      </c>
      <c r="K118" s="47">
        <v>-5.6869591527987895</v>
      </c>
      <c r="L118" s="47">
        <v>-5.7458093797276852</v>
      </c>
      <c r="M118" s="47">
        <v>-5.8043040847201208</v>
      </c>
      <c r="N118" s="47">
        <v>-5.8623978819969746</v>
      </c>
      <c r="O118" s="47">
        <v>-5.9204916792738276</v>
      </c>
      <c r="P118" s="47">
        <v>-5.9785854765506805</v>
      </c>
      <c r="Q118" s="47">
        <v>-6.0366792738275343</v>
      </c>
      <c r="R118" s="47">
        <v>-6.0947730711043873</v>
      </c>
      <c r="S118" s="47">
        <v>-6.1528668683812402</v>
      </c>
      <c r="T118" s="47">
        <v>-6.2083585476550676</v>
      </c>
      <c r="U118" s="47">
        <v>-6.2634266263237519</v>
      </c>
      <c r="V118" s="47">
        <v>-6.3184947049924354</v>
      </c>
      <c r="W118" s="47">
        <v>-6.3735627836611197</v>
      </c>
      <c r="X118" s="47">
        <v>-6.4286308623298032</v>
      </c>
      <c r="Y118" s="47">
        <v>-6.4836989409984875</v>
      </c>
      <c r="Z118" s="47">
        <v>-6.5381818181818181</v>
      </c>
      <c r="AA118" s="47">
        <v>-6.5909090909090908</v>
      </c>
      <c r="AB118" s="47">
        <v>-6.6432727272727279</v>
      </c>
      <c r="AC118" s="47">
        <v>-6.6953939393939397</v>
      </c>
      <c r="AD118" s="47">
        <v>-6.7457878787878789</v>
      </c>
      <c r="AE118" s="47">
        <v>-6.7960909090909087</v>
      </c>
      <c r="AF118" s="47">
        <v>-6.8463939393939395</v>
      </c>
      <c r="AG118" s="47">
        <v>-6.8945824508320728</v>
      </c>
      <c r="AH118" s="47">
        <v>-6.9416323751891076</v>
      </c>
      <c r="AI118" s="47">
        <v>-6.9886822995461424</v>
      </c>
      <c r="AJ118" s="47">
        <v>-7.0357322239031772</v>
      </c>
      <c r="AK118" s="47">
        <v>-7.0827821482602111</v>
      </c>
      <c r="AL118" s="47">
        <v>-7.1298320726172459</v>
      </c>
      <c r="AM118" s="47">
        <v>-7.1767367624810889</v>
      </c>
      <c r="AN118" s="47">
        <v>-7.2201558245083204</v>
      </c>
      <c r="AO118" s="47">
        <v>-7.2635748865355518</v>
      </c>
      <c r="AP118" s="47">
        <v>-7.3069939485627833</v>
      </c>
      <c r="AQ118" s="47">
        <v>-7.3504130105900147</v>
      </c>
      <c r="AR118" s="47">
        <v>-7.3938320726172462</v>
      </c>
      <c r="AS118" s="47">
        <v>-7.4372511346444776</v>
      </c>
      <c r="AT118" s="47">
        <v>-7.4798895612708014</v>
      </c>
      <c r="AU118" s="47">
        <v>-7.5214931921331312</v>
      </c>
      <c r="AV118" s="47">
        <v>-7.5630968229954609</v>
      </c>
      <c r="AW118" s="47">
        <v>-7.6047004538577916</v>
      </c>
      <c r="AX118" s="47">
        <v>-7.6463040847201214</v>
      </c>
      <c r="AY118" s="47">
        <v>-7.6879077155824511</v>
      </c>
      <c r="AZ118" s="47">
        <v>-7.7295113464447809</v>
      </c>
      <c r="BA118" s="47">
        <v>-7.7709181818181818</v>
      </c>
      <c r="BB118" s="47">
        <v>-7.8122818181818188</v>
      </c>
      <c r="BC118" s="47">
        <v>-7.8536454545454548</v>
      </c>
      <c r="BD118" s="47">
        <v>-7.8950090909090909</v>
      </c>
      <c r="BE118" s="47">
        <v>-7.9363727272727269</v>
      </c>
      <c r="BF118" s="47">
        <v>-7.9777363636363638</v>
      </c>
      <c r="BG118" s="47">
        <v>-8.0192771084337355</v>
      </c>
      <c r="BH118" s="47">
        <v>-8.0614457831325304</v>
      </c>
      <c r="BI118" s="47">
        <v>-8.1044363636363634</v>
      </c>
      <c r="BJ118" s="47">
        <v>-8.1480727272727265</v>
      </c>
      <c r="BK118" s="47">
        <v>-8.1928121212121212</v>
      </c>
      <c r="BL118" s="47">
        <v>-8.2379757575757591</v>
      </c>
      <c r="BM118" s="47">
        <v>-8.2840363636363641</v>
      </c>
      <c r="BN118" s="47">
        <v>-8.3332844175491676</v>
      </c>
      <c r="BO118" s="47">
        <v>-8.3845703479576397</v>
      </c>
      <c r="BP118" s="47">
        <v>-8.4358562783661117</v>
      </c>
      <c r="BQ118" s="47">
        <v>-8.4871422087745838</v>
      </c>
      <c r="BR118" s="47">
        <v>-8.5384281391830559</v>
      </c>
      <c r="BS118" s="47">
        <v>-8.5897140695915279</v>
      </c>
      <c r="BT118" s="47">
        <v>-8.641</v>
      </c>
    </row>
    <row r="119" spans="1:72" ht="9.9499999999999993" customHeight="1" thickBot="1" x14ac:dyDescent="0.4">
      <c r="A119" s="45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S119" s="47"/>
      <c r="BT119" s="47"/>
    </row>
    <row r="120" spans="1:72" ht="9.9499999999999993" customHeight="1" thickBot="1" x14ac:dyDescent="0.4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9.9499999999999993" customHeight="1" thickBot="1" x14ac:dyDescent="0.4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9.9499999999999993" customHeight="1" thickBot="1" x14ac:dyDescent="0.4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9.9499999999999993" customHeight="1" thickBot="1" x14ac:dyDescent="0.4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9.9499999999999993" customHeight="1" thickBot="1" x14ac:dyDescent="0.4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9.9499999999999993" customHeight="1" thickBot="1" x14ac:dyDescent="0.4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9.9499999999999993" customHeight="1" thickBot="1" x14ac:dyDescent="0.4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9.9499999999999993" customHeight="1" thickBot="1" x14ac:dyDescent="0.4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9.9499999999999993" customHeight="1" thickBot="1" x14ac:dyDescent="0.4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9.9499999999999993" customHeight="1" thickBot="1" x14ac:dyDescent="0.4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9.9499999999999993" hidden="1" customHeight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hidden="1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30" customHeight="1" thickTop="1" thickBot="1" x14ac:dyDescent="0.4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9.9499999999999993" customHeight="1" thickTop="1" thickBot="1" x14ac:dyDescent="0.4">
      <c r="A133" s="45" t="s">
        <v>82</v>
      </c>
      <c r="B133" s="35">
        <v>-59.298181818181817</v>
      </c>
      <c r="C133" s="35">
        <v>-57.82181818181818</v>
      </c>
      <c r="D133" s="107">
        <v>-56.458181818181814</v>
      </c>
      <c r="E133" s="107">
        <v>-55.200727272727271</v>
      </c>
      <c r="F133" s="107">
        <v>-54.083393939393936</v>
      </c>
      <c r="G133" s="107">
        <v>-54.125818181818182</v>
      </c>
      <c r="H133" s="107">
        <v>-53.727771084337355</v>
      </c>
      <c r="I133" s="107">
        <v>-52.745843373493976</v>
      </c>
      <c r="J133" s="107">
        <v>-52.198</v>
      </c>
      <c r="K133" s="107">
        <v>-51.79</v>
      </c>
      <c r="L133" s="107">
        <v>-51.456666666666671</v>
      </c>
      <c r="M133" s="107">
        <v>-51.167939485627841</v>
      </c>
      <c r="N133" s="107">
        <v>-50.929512859304083</v>
      </c>
      <c r="O133" s="107">
        <v>-50.691086232980332</v>
      </c>
      <c r="P133" s="107">
        <v>-50.452659606656582</v>
      </c>
      <c r="Q133" s="107">
        <v>-50.214232980332831</v>
      </c>
      <c r="R133" s="107">
        <v>-49.97580635400908</v>
      </c>
      <c r="S133" s="107">
        <v>-49.737379727685322</v>
      </c>
      <c r="T133" s="107">
        <v>-49.565878787878788</v>
      </c>
      <c r="U133" s="107">
        <v>-49.408072727272724</v>
      </c>
      <c r="V133" s="107">
        <v>-49.260799999999996</v>
      </c>
      <c r="W133" s="107">
        <v>-49.133212121212118</v>
      </c>
      <c r="X133" s="107">
        <v>-49.021090909090901</v>
      </c>
      <c r="Y133" s="107">
        <v>-49.111867469879513</v>
      </c>
      <c r="Z133" s="107">
        <v>-49.273787878787878</v>
      </c>
      <c r="AA133" s="107">
        <v>-49.588939393939398</v>
      </c>
      <c r="AB133" s="107">
        <v>-49.904454545454549</v>
      </c>
      <c r="AC133" s="107">
        <v>-50.220212121212121</v>
      </c>
      <c r="AD133" s="107">
        <v>-50.535393939393941</v>
      </c>
      <c r="AE133" s="107">
        <v>-50.850727272727276</v>
      </c>
      <c r="AF133" s="107">
        <v>-51.166484848484849</v>
      </c>
      <c r="AG133" s="107">
        <v>-51.481006024096381</v>
      </c>
      <c r="AH133" s="107">
        <v>-51.794861445783127</v>
      </c>
      <c r="AI133" s="107">
        <v>-52.098599999999998</v>
      </c>
      <c r="AJ133" s="107">
        <v>-52.402236363636362</v>
      </c>
      <c r="AK133" s="107">
        <v>-52.705872727272727</v>
      </c>
      <c r="AL133" s="107">
        <v>-53.009509090909091</v>
      </c>
      <c r="AM133" s="107">
        <v>-53.31287291981846</v>
      </c>
      <c r="AN133" s="107">
        <v>-53.609695915279879</v>
      </c>
      <c r="AO133" s="107">
        <v>-53.906518910741298</v>
      </c>
      <c r="AP133" s="107">
        <v>-54.203341906202724</v>
      </c>
      <c r="AQ133" s="107">
        <v>-54.500164901664142</v>
      </c>
      <c r="AR133" s="107">
        <v>-54.796987897125568</v>
      </c>
      <c r="AS133" s="107">
        <v>-55.093810892586987</v>
      </c>
      <c r="AT133" s="107">
        <v>-55.388090909090906</v>
      </c>
      <c r="AU133" s="107">
        <v>-55.679000000000002</v>
      </c>
      <c r="AV133" s="107">
        <v>-55.969436363636362</v>
      </c>
      <c r="AW133" s="107">
        <v>-56.259818181818183</v>
      </c>
      <c r="AX133" s="107">
        <v>-56.550727272727272</v>
      </c>
      <c r="AY133" s="107">
        <v>-56.834722891566265</v>
      </c>
      <c r="AZ133" s="107">
        <v>-57.11122891566265</v>
      </c>
      <c r="BA133" s="107">
        <v>-57.389109090909095</v>
      </c>
      <c r="BB133" s="107">
        <v>-57.667187878787885</v>
      </c>
      <c r="BC133" s="107">
        <v>-57.944763636363639</v>
      </c>
      <c r="BD133" s="107">
        <v>-58.222654545454546</v>
      </c>
      <c r="BE133" s="107">
        <v>-58.500836363636367</v>
      </c>
      <c r="BF133" s="107">
        <v>-58.778490909090905</v>
      </c>
      <c r="BG133" s="107">
        <v>-59.053877458396364</v>
      </c>
      <c r="BH133" s="107">
        <v>-59.321502269288956</v>
      </c>
      <c r="BI133" s="107">
        <v>-59.589127080181541</v>
      </c>
      <c r="BJ133" s="107">
        <v>-59.856751891074126</v>
      </c>
      <c r="BK133" s="107">
        <v>-60.124376701966717</v>
      </c>
      <c r="BL133" s="107">
        <v>-60.392001512859302</v>
      </c>
      <c r="BM133" s="107">
        <v>-60.659626323751887</v>
      </c>
      <c r="BN133" s="107">
        <v>-60.925557575757573</v>
      </c>
      <c r="BO133" s="107">
        <v>-61.190406060606058</v>
      </c>
      <c r="BP133" s="107">
        <v>-61.453144578313257</v>
      </c>
      <c r="BQ133" s="107">
        <v>-61.712636363636364</v>
      </c>
      <c r="BR133" s="107">
        <v>-61.964757575757581</v>
      </c>
      <c r="BS133" s="107">
        <v>-62.224757575757579</v>
      </c>
      <c r="BT133" s="107">
        <v>-62.489000000000004</v>
      </c>
    </row>
    <row r="134" spans="1:72" ht="9.9499999999999993" customHeight="1" thickBot="1" x14ac:dyDescent="0.4">
      <c r="A134" s="45" t="s">
        <v>49</v>
      </c>
      <c r="B134" s="35">
        <v>-21.225757575757576</v>
      </c>
      <c r="C134" s="35">
        <v>-20.647333333333332</v>
      </c>
      <c r="D134" s="107">
        <v>-20.113999999999997</v>
      </c>
      <c r="E134" s="107">
        <v>-19.78860606060606</v>
      </c>
      <c r="F134" s="107">
        <v>-19.598303030303029</v>
      </c>
      <c r="G134" s="107">
        <v>-20.077090909090909</v>
      </c>
      <c r="H134" s="107">
        <v>-20.269698795180723</v>
      </c>
      <c r="I134" s="107">
        <v>-20.082951807228916</v>
      </c>
      <c r="J134" s="107">
        <v>-20.152000000000001</v>
      </c>
      <c r="K134" s="107">
        <v>-20.298181818181821</v>
      </c>
      <c r="L134" s="107">
        <v>-20.449696969696969</v>
      </c>
      <c r="M134" s="107">
        <v>-20.601104387291983</v>
      </c>
      <c r="N134" s="107">
        <v>-20.752390317700456</v>
      </c>
      <c r="O134" s="107">
        <v>-20.903676248108926</v>
      </c>
      <c r="P134" s="107">
        <v>-21.0549621785174</v>
      </c>
      <c r="Q134" s="107">
        <v>-21.20624810892587</v>
      </c>
      <c r="R134" s="107">
        <v>-21.357534039334343</v>
      </c>
      <c r="S134" s="107">
        <v>-21.508819969742817</v>
      </c>
      <c r="T134" s="107">
        <v>-21.66030303030303</v>
      </c>
      <c r="U134" s="107">
        <v>-21.810545454545455</v>
      </c>
      <c r="V134" s="107">
        <v>-21.956</v>
      </c>
      <c r="W134" s="107">
        <v>-22.104848484848485</v>
      </c>
      <c r="X134" s="107">
        <v>-22.256363636363638</v>
      </c>
      <c r="Y134" s="107">
        <v>-22.407048192771086</v>
      </c>
      <c r="Z134" s="107">
        <v>-22.556363636363635</v>
      </c>
      <c r="AA134" s="107">
        <v>-22.701818181818183</v>
      </c>
      <c r="AB134" s="107">
        <v>-22.847272727272728</v>
      </c>
      <c r="AC134" s="107">
        <v>-22.992727272727272</v>
      </c>
      <c r="AD134" s="107">
        <v>-23.138181818181817</v>
      </c>
      <c r="AE134" s="107">
        <v>-23.283636363636361</v>
      </c>
      <c r="AF134" s="107">
        <v>-23.42909090909091</v>
      </c>
      <c r="AG134" s="107">
        <v>-23.573975903614457</v>
      </c>
      <c r="AH134" s="107">
        <v>-23.718554216867467</v>
      </c>
      <c r="AI134" s="107">
        <v>-23.858000000000001</v>
      </c>
      <c r="AJ134" s="107">
        <v>-23.997393939393938</v>
      </c>
      <c r="AK134" s="107">
        <v>-24.136787878787878</v>
      </c>
      <c r="AL134" s="107">
        <v>-24.276181818181819</v>
      </c>
      <c r="AM134" s="107">
        <v>-24.415446293494703</v>
      </c>
      <c r="AN134" s="107">
        <v>-24.551603630862328</v>
      </c>
      <c r="AO134" s="107">
        <v>-24.687760968229952</v>
      </c>
      <c r="AP134" s="107">
        <v>-24.82391830559758</v>
      </c>
      <c r="AQ134" s="107">
        <v>-24.960075642965204</v>
      </c>
      <c r="AR134" s="107">
        <v>-25.096232980332829</v>
      </c>
      <c r="AS134" s="107">
        <v>-25.232390317700453</v>
      </c>
      <c r="AT134" s="107">
        <v>-25.367333333333331</v>
      </c>
      <c r="AU134" s="107">
        <v>-25.500666666666667</v>
      </c>
      <c r="AV134" s="107">
        <v>-25.634</v>
      </c>
      <c r="AW134" s="107">
        <v>-25.767333333333333</v>
      </c>
      <c r="AX134" s="107">
        <v>-25.900666666666666</v>
      </c>
      <c r="AY134" s="107">
        <v>-26.030722891566263</v>
      </c>
      <c r="AZ134" s="107">
        <v>-26.15722891566265</v>
      </c>
      <c r="BA134" s="107">
        <v>-26.284363636363636</v>
      </c>
      <c r="BB134" s="107">
        <v>-26.411636363636365</v>
      </c>
      <c r="BC134" s="107">
        <v>-26.538909090909094</v>
      </c>
      <c r="BD134" s="107">
        <v>-26.666181818181819</v>
      </c>
      <c r="BE134" s="107">
        <v>-26.793454545454544</v>
      </c>
      <c r="BF134" s="107">
        <v>-26.920727272727273</v>
      </c>
      <c r="BG134" s="107">
        <v>-27.046959152798788</v>
      </c>
      <c r="BH134" s="107">
        <v>-27.169500756429652</v>
      </c>
      <c r="BI134" s="107">
        <v>-27.292042360060513</v>
      </c>
      <c r="BJ134" s="107">
        <v>-27.414583963691378</v>
      </c>
      <c r="BK134" s="107">
        <v>-27.537125567322239</v>
      </c>
      <c r="BL134" s="107">
        <v>-27.659667170953099</v>
      </c>
      <c r="BM134" s="107">
        <v>-27.782208774583964</v>
      </c>
      <c r="BN134" s="107">
        <v>-27.903939393939392</v>
      </c>
      <c r="BO134" s="107">
        <v>-28.025151515151517</v>
      </c>
      <c r="BP134" s="107">
        <v>-28.145662650602411</v>
      </c>
      <c r="BQ134" s="107">
        <v>-28.264545454545456</v>
      </c>
      <c r="BR134" s="107">
        <v>-28.379696969696973</v>
      </c>
      <c r="BS134" s="107">
        <v>-28.49878787878788</v>
      </c>
      <c r="BT134" s="107">
        <v>-28.62</v>
      </c>
    </row>
    <row r="135" spans="1:72" ht="9.9499999999999993" customHeight="1" thickBot="1" x14ac:dyDescent="0.4">
      <c r="A135" s="45" t="s">
        <v>50</v>
      </c>
      <c r="B135" s="35">
        <v>-16.846666666666668</v>
      </c>
      <c r="C135" s="35">
        <v>-16.527151515151516</v>
      </c>
      <c r="D135" s="107">
        <v>-16.230181818181816</v>
      </c>
      <c r="E135" s="107">
        <v>-15.62351515151515</v>
      </c>
      <c r="F135" s="107">
        <v>-14.886787878787878</v>
      </c>
      <c r="G135" s="107">
        <v>-13.971636363636362</v>
      </c>
      <c r="H135" s="107">
        <v>-13.188373493975902</v>
      </c>
      <c r="I135" s="107">
        <v>-12.579939759036144</v>
      </c>
      <c r="J135" s="107">
        <v>-11.894</v>
      </c>
      <c r="K135" s="107">
        <v>-11.193636363636363</v>
      </c>
      <c r="L135" s="107">
        <v>-10.557272727272728</v>
      </c>
      <c r="M135" s="107">
        <v>-9.9657307110438733</v>
      </c>
      <c r="N135" s="107">
        <v>-9.4247322239031774</v>
      </c>
      <c r="O135" s="107">
        <v>-8.8837337367624816</v>
      </c>
      <c r="P135" s="107">
        <v>-8.3427352496217857</v>
      </c>
      <c r="Q135" s="107">
        <v>-7.8017367624810889</v>
      </c>
      <c r="R135" s="107">
        <v>-7.2607382753403922</v>
      </c>
      <c r="S135" s="107">
        <v>-6.7197397881996963</v>
      </c>
      <c r="T135" s="107">
        <v>-6.2452727272727264</v>
      </c>
      <c r="U135" s="107">
        <v>-5.7869818181818165</v>
      </c>
      <c r="V135" s="107">
        <v>-5.3487999999999989</v>
      </c>
      <c r="W135" s="107">
        <v>-4.9235151515151507</v>
      </c>
      <c r="X135" s="107">
        <v>-4.5083636363636357</v>
      </c>
      <c r="Y135" s="107">
        <v>-4.2977710843373496</v>
      </c>
      <c r="Z135" s="107">
        <v>-4.1610606060606061</v>
      </c>
      <c r="AA135" s="107">
        <v>-4.1853030303030305</v>
      </c>
      <c r="AB135" s="107">
        <v>-4.2099090909090906</v>
      </c>
      <c r="AC135" s="107">
        <v>-4.2347575757575759</v>
      </c>
      <c r="AD135" s="107">
        <v>-4.2590303030303032</v>
      </c>
      <c r="AE135" s="107">
        <v>-4.2834545454545454</v>
      </c>
      <c r="AF135" s="107">
        <v>-4.3083030303030307</v>
      </c>
      <c r="AG135" s="107">
        <v>-4.3330542168674695</v>
      </c>
      <c r="AH135" s="107">
        <v>-4.3577530120481924</v>
      </c>
      <c r="AI135" s="107">
        <v>-4.3826000000000001</v>
      </c>
      <c r="AJ135" s="107">
        <v>-4.4074484848484845</v>
      </c>
      <c r="AK135" s="107">
        <v>-4.4322969696969698</v>
      </c>
      <c r="AL135" s="107">
        <v>-4.4571454545454543</v>
      </c>
      <c r="AM135" s="107">
        <v>-4.4819803328290471</v>
      </c>
      <c r="AN135" s="107">
        <v>-4.5064886535552189</v>
      </c>
      <c r="AO135" s="107">
        <v>-4.5309969742813916</v>
      </c>
      <c r="AP135" s="107">
        <v>-4.5555052950075643</v>
      </c>
      <c r="AQ135" s="107">
        <v>-4.5800136157337361</v>
      </c>
      <c r="AR135" s="107">
        <v>-4.6045219364599088</v>
      </c>
      <c r="AS135" s="107">
        <v>-4.6290302571860815</v>
      </c>
      <c r="AT135" s="107">
        <v>-4.6534242424242418</v>
      </c>
      <c r="AU135" s="107">
        <v>-4.6776666666666662</v>
      </c>
      <c r="AV135" s="107">
        <v>-4.7014363636363639</v>
      </c>
      <c r="AW135" s="107">
        <v>-4.7251515151515155</v>
      </c>
      <c r="AX135" s="107">
        <v>-4.7493939393939391</v>
      </c>
      <c r="AY135" s="107">
        <v>-4.7732771084337342</v>
      </c>
      <c r="AZ135" s="107">
        <v>-4.7967710843373492</v>
      </c>
      <c r="BA135" s="107">
        <v>-4.8203818181818185</v>
      </c>
      <c r="BB135" s="107">
        <v>-4.8439151515151515</v>
      </c>
      <c r="BC135" s="107">
        <v>-4.8669454545454549</v>
      </c>
      <c r="BD135" s="107">
        <v>-4.8902909090909095</v>
      </c>
      <c r="BE135" s="107">
        <v>-4.9139272727272729</v>
      </c>
      <c r="BF135" s="107">
        <v>-4.9370363636363637</v>
      </c>
      <c r="BG135" s="107">
        <v>-4.9599591527987901</v>
      </c>
      <c r="BH135" s="107">
        <v>-4.9825007564296522</v>
      </c>
      <c r="BI135" s="107">
        <v>-5.0050423600605143</v>
      </c>
      <c r="BJ135" s="107">
        <v>-5.0275839636913773</v>
      </c>
      <c r="BK135" s="107">
        <v>-5.0501255673222394</v>
      </c>
      <c r="BL135" s="107">
        <v>-5.0726671709531015</v>
      </c>
      <c r="BM135" s="107">
        <v>-5.0952087745839636</v>
      </c>
      <c r="BN135" s="107">
        <v>-5.1176787878787877</v>
      </c>
      <c r="BO135" s="107">
        <v>-5.1401030303030302</v>
      </c>
      <c r="BP135" s="107">
        <v>-5.1618192771084335</v>
      </c>
      <c r="BQ135" s="107">
        <v>-5.1835454545454542</v>
      </c>
      <c r="BR135" s="107">
        <v>-5.2053636363636366</v>
      </c>
      <c r="BS135" s="107">
        <v>-5.2271818181818182</v>
      </c>
      <c r="BT135" s="107">
        <v>-5.2489999999999997</v>
      </c>
    </row>
    <row r="136" spans="1:72" ht="9.9499999999999993" customHeight="1" thickBot="1" x14ac:dyDescent="0.4">
      <c r="A136" s="45" t="s">
        <v>83</v>
      </c>
      <c r="B136" s="35">
        <v>-185.65945454545454</v>
      </c>
      <c r="C136" s="35">
        <v>-180.33072727272727</v>
      </c>
      <c r="D136" s="107">
        <v>-175.38527272727273</v>
      </c>
      <c r="E136" s="107">
        <v>-170.78933333333333</v>
      </c>
      <c r="F136" s="107">
        <v>-166.35854545454546</v>
      </c>
      <c r="G136" s="107">
        <v>-162.34036363636363</v>
      </c>
      <c r="H136" s="107">
        <v>-158.49319277108435</v>
      </c>
      <c r="I136" s="107">
        <v>-154.87271084337348</v>
      </c>
      <c r="J136" s="107">
        <v>-151.48266666666666</v>
      </c>
      <c r="K136" s="107">
        <v>-148.19563636363637</v>
      </c>
      <c r="L136" s="107">
        <v>-145.15927272727274</v>
      </c>
      <c r="M136" s="107">
        <v>-142.38957639939488</v>
      </c>
      <c r="N136" s="107">
        <v>-139.9205900151286</v>
      </c>
      <c r="O136" s="107">
        <v>-137.45160363086234</v>
      </c>
      <c r="P136" s="107">
        <v>-134.98261724659608</v>
      </c>
      <c r="Q136" s="107">
        <v>-132.51363086232982</v>
      </c>
      <c r="R136" s="107">
        <v>-130.04464447806353</v>
      </c>
      <c r="S136" s="107">
        <v>-127.57565809379727</v>
      </c>
      <c r="T136" s="107">
        <v>-125.49436363636363</v>
      </c>
      <c r="U136" s="107">
        <v>-123.50036363636364</v>
      </c>
      <c r="V136" s="107">
        <v>-121.59733333333334</v>
      </c>
      <c r="W136" s="107">
        <v>-119.77915151515151</v>
      </c>
      <c r="X136" s="107">
        <v>-118.02763636363636</v>
      </c>
      <c r="Y136" s="107">
        <v>-116.39536144578314</v>
      </c>
      <c r="Z136" s="107">
        <v>-114.79515151515152</v>
      </c>
      <c r="AA136" s="107">
        <v>-113.25575757575758</v>
      </c>
      <c r="AB136" s="107">
        <v>-111.77454545454545</v>
      </c>
      <c r="AC136" s="107">
        <v>-110.33212121212121</v>
      </c>
      <c r="AD136" s="107">
        <v>-108.98181818181817</v>
      </c>
      <c r="AE136" s="107">
        <v>-107.69454545454545</v>
      </c>
      <c r="AF136" s="107">
        <v>-106.54303030303031</v>
      </c>
      <c r="AG136" s="107">
        <v>-105.63879518072289</v>
      </c>
      <c r="AH136" s="107">
        <v>-104.8677108433735</v>
      </c>
      <c r="AI136" s="107">
        <v>-104.134</v>
      </c>
      <c r="AJ136" s="107">
        <v>-103.42127272727272</v>
      </c>
      <c r="AK136" s="107">
        <v>-102.74854545454545</v>
      </c>
      <c r="AL136" s="107">
        <v>-102.10090909090908</v>
      </c>
      <c r="AM136" s="107">
        <v>-101.46845688350984</v>
      </c>
      <c r="AN136" s="107">
        <v>-100.92987897125568</v>
      </c>
      <c r="AO136" s="107">
        <v>-100.39130105900152</v>
      </c>
      <c r="AP136" s="107">
        <v>-99.852723146747351</v>
      </c>
      <c r="AQ136" s="107">
        <v>-99.314145234493196</v>
      </c>
      <c r="AR136" s="107">
        <v>-98.775567322239027</v>
      </c>
      <c r="AS136" s="107">
        <v>-98.236989409984872</v>
      </c>
      <c r="AT136" s="107">
        <v>-97.731939393939385</v>
      </c>
      <c r="AU136" s="107">
        <v>-97.271333333333331</v>
      </c>
      <c r="AV136" s="107">
        <v>-96.835309090909092</v>
      </c>
      <c r="AW136" s="107">
        <v>-96.41031515151515</v>
      </c>
      <c r="AX136" s="107">
        <v>-96.012739393939398</v>
      </c>
      <c r="AY136" s="107">
        <v>-95.620939759036148</v>
      </c>
      <c r="AZ136" s="107">
        <v>-95.235397590361444</v>
      </c>
      <c r="BA136" s="107">
        <v>-94.884715151515152</v>
      </c>
      <c r="BB136" s="107">
        <v>-94.681806060606064</v>
      </c>
      <c r="BC136" s="107">
        <v>-95.163018181818188</v>
      </c>
      <c r="BD136" s="107">
        <v>-95.644230303030312</v>
      </c>
      <c r="BE136" s="107">
        <v>-96.125442424242422</v>
      </c>
      <c r="BF136" s="107">
        <v>-96.608763636363634</v>
      </c>
      <c r="BG136" s="107">
        <v>-97.090574886535563</v>
      </c>
      <c r="BH136" s="107">
        <v>-97.565915279878979</v>
      </c>
      <c r="BI136" s="107">
        <v>-98.041255673222395</v>
      </c>
      <c r="BJ136" s="107">
        <v>-98.51659606656581</v>
      </c>
      <c r="BK136" s="107">
        <v>-98.991936459909226</v>
      </c>
      <c r="BL136" s="107">
        <v>-99.467276853252656</v>
      </c>
      <c r="BM136" s="107">
        <v>-99.942617246596072</v>
      </c>
      <c r="BN136" s="107">
        <v>-100.4208</v>
      </c>
      <c r="BO136" s="107">
        <v>-100.9008</v>
      </c>
      <c r="BP136" s="107">
        <v>-101.38149397590361</v>
      </c>
      <c r="BQ136" s="107">
        <v>-101.85945454545454</v>
      </c>
      <c r="BR136" s="107">
        <v>-102.3309696969697</v>
      </c>
      <c r="BS136" s="107">
        <v>-102.81745454545455</v>
      </c>
      <c r="BT136" s="107">
        <v>-103.312</v>
      </c>
    </row>
    <row r="137" spans="1:72" ht="9.9499999999999993" customHeight="1" thickBot="1" x14ac:dyDescent="0.4">
      <c r="A137" s="45" t="s">
        <v>63</v>
      </c>
      <c r="B137" s="35">
        <v>-60.991090909090907</v>
      </c>
      <c r="C137" s="35">
        <v>-59.194363636363633</v>
      </c>
      <c r="D137" s="107">
        <v>-57.521636363636361</v>
      </c>
      <c r="E137" s="107">
        <v>-55.711757575757574</v>
      </c>
      <c r="F137" s="107">
        <v>-53.781818181818181</v>
      </c>
      <c r="G137" s="107">
        <v>-51.054545454545455</v>
      </c>
      <c r="H137" s="107">
        <v>-48.842048192771081</v>
      </c>
      <c r="I137" s="107">
        <v>-47.311927710843378</v>
      </c>
      <c r="J137" s="107">
        <v>-45.513333333333335</v>
      </c>
      <c r="K137" s="107">
        <v>-43.650545454545458</v>
      </c>
      <c r="L137" s="107">
        <v>-41.905090909090909</v>
      </c>
      <c r="M137" s="107">
        <v>-40.293131618759453</v>
      </c>
      <c r="N137" s="107">
        <v>-38.831709531013615</v>
      </c>
      <c r="O137" s="107">
        <v>-37.370287443267777</v>
      </c>
      <c r="P137" s="107">
        <v>-35.908865355521932</v>
      </c>
      <c r="Q137" s="107">
        <v>-34.447443267776094</v>
      </c>
      <c r="R137" s="107">
        <v>-32.986021180030257</v>
      </c>
      <c r="S137" s="107">
        <v>-31.524599092284415</v>
      </c>
      <c r="T137" s="107">
        <v>-30.256727272727272</v>
      </c>
      <c r="U137" s="107">
        <v>-29.034363636363636</v>
      </c>
      <c r="V137" s="107">
        <v>-27.864666666666665</v>
      </c>
      <c r="W137" s="107">
        <v>-26.732303030303029</v>
      </c>
      <c r="X137" s="107">
        <v>-25.629272727272728</v>
      </c>
      <c r="Y137" s="107">
        <v>-24.58710843373494</v>
      </c>
      <c r="Z137" s="107">
        <v>-23.563030303030303</v>
      </c>
      <c r="AA137" s="107">
        <v>-22.575151515151514</v>
      </c>
      <c r="AB137" s="107">
        <v>-21.616363636363637</v>
      </c>
      <c r="AC137" s="107">
        <v>-20.676969696969696</v>
      </c>
      <c r="AD137" s="107">
        <v>-19.783636363636361</v>
      </c>
      <c r="AE137" s="107">
        <v>-18.921818181818182</v>
      </c>
      <c r="AF137" s="107">
        <v>-18.127878787878789</v>
      </c>
      <c r="AG137" s="107">
        <v>-17.45843373493976</v>
      </c>
      <c r="AH137" s="107">
        <v>-16.856024096385546</v>
      </c>
      <c r="AI137" s="107">
        <v>-16.28</v>
      </c>
      <c r="AJ137" s="107">
        <v>-15.714545454545457</v>
      </c>
      <c r="AK137" s="107">
        <v>-15.16909090909091</v>
      </c>
      <c r="AL137" s="107">
        <v>-14.63618181818182</v>
      </c>
      <c r="AM137" s="107">
        <v>-14.111059001512862</v>
      </c>
      <c r="AN137" s="107">
        <v>-13.637534039334344</v>
      </c>
      <c r="AO137" s="107">
        <v>-13.164009077155827</v>
      </c>
      <c r="AP137" s="107">
        <v>-12.690484114977309</v>
      </c>
      <c r="AQ137" s="107">
        <v>-12.216959152798792</v>
      </c>
      <c r="AR137" s="107">
        <v>-11.743434190620274</v>
      </c>
      <c r="AS137" s="107">
        <v>-11.269909228441756</v>
      </c>
      <c r="AT137" s="107">
        <v>-10.814969696969699</v>
      </c>
      <c r="AU137" s="107">
        <v>-10.384666666666668</v>
      </c>
      <c r="AV137" s="107">
        <v>-9.9666545454545474</v>
      </c>
      <c r="AW137" s="107">
        <v>-9.5541575757575767</v>
      </c>
      <c r="AX137" s="107">
        <v>-9.1553696969696983</v>
      </c>
      <c r="AY137" s="107">
        <v>-8.7643855421686752</v>
      </c>
      <c r="AZ137" s="107">
        <v>-8.3818554216867458</v>
      </c>
      <c r="BA137" s="107">
        <v>-8.0158121212121198</v>
      </c>
      <c r="BB137" s="107">
        <v>-7.7234484848484852</v>
      </c>
      <c r="BC137" s="107">
        <v>-7.7731454545454541</v>
      </c>
      <c r="BD137" s="107">
        <v>-7.8228424242424239</v>
      </c>
      <c r="BE137" s="107">
        <v>-7.8725393939393937</v>
      </c>
      <c r="BF137" s="107">
        <v>-7.9232909090909089</v>
      </c>
      <c r="BG137" s="107">
        <v>-7.9748487140695916</v>
      </c>
      <c r="BH137" s="107">
        <v>-8.0287065052950073</v>
      </c>
      <c r="BI137" s="107">
        <v>-8.0825642965204239</v>
      </c>
      <c r="BJ137" s="107">
        <v>-8.1364220877458404</v>
      </c>
      <c r="BK137" s="107">
        <v>-8.190279878971257</v>
      </c>
      <c r="BL137" s="107">
        <v>-8.2441376701966718</v>
      </c>
      <c r="BM137" s="107">
        <v>-8.2979954614220883</v>
      </c>
      <c r="BN137" s="107">
        <v>-8.3544909090909094</v>
      </c>
      <c r="BO137" s="107">
        <v>-8.4126727272727262</v>
      </c>
      <c r="BP137" s="107">
        <v>-8.472253012048192</v>
      </c>
      <c r="BQ137" s="107">
        <v>-8.5329090909090901</v>
      </c>
      <c r="BR137" s="107">
        <v>-8.5959393939393944</v>
      </c>
      <c r="BS137" s="107">
        <v>-8.6605454545454545</v>
      </c>
      <c r="BT137" s="107">
        <v>-8.7260000000000009</v>
      </c>
    </row>
    <row r="138" spans="1:72" ht="9.9499999999999993" customHeight="1" thickBot="1" x14ac:dyDescent="0.4">
      <c r="A138" s="45" t="s">
        <v>80</v>
      </c>
      <c r="B138" s="35">
        <v>-16.846666666666668</v>
      </c>
      <c r="C138" s="35">
        <v>-16.527151515151516</v>
      </c>
      <c r="D138" s="107">
        <v>-16.230181818181816</v>
      </c>
      <c r="E138" s="107">
        <v>-15.62351515151515</v>
      </c>
      <c r="F138" s="107">
        <v>-14.886787878787878</v>
      </c>
      <c r="G138" s="107">
        <v>-13.971636363636362</v>
      </c>
      <c r="H138" s="107">
        <v>-13.188373493975902</v>
      </c>
      <c r="I138" s="107">
        <v>-12.579939759036144</v>
      </c>
      <c r="J138" s="107">
        <v>-11.894</v>
      </c>
      <c r="K138" s="107">
        <v>-11.193636363636363</v>
      </c>
      <c r="L138" s="107">
        <v>-10.557272727272728</v>
      </c>
      <c r="M138" s="107">
        <v>-9.9657307110438733</v>
      </c>
      <c r="N138" s="107">
        <v>-9.4247322239031774</v>
      </c>
      <c r="O138" s="107">
        <v>-8.8837337367624816</v>
      </c>
      <c r="P138" s="107">
        <v>-8.3427352496217857</v>
      </c>
      <c r="Q138" s="107">
        <v>-7.8017367624810889</v>
      </c>
      <c r="R138" s="107">
        <v>-7.2607382753403922</v>
      </c>
      <c r="S138" s="107">
        <v>-6.7197397881996963</v>
      </c>
      <c r="T138" s="107">
        <v>-6.2452727272727264</v>
      </c>
      <c r="U138" s="107">
        <v>-5.7869818181818165</v>
      </c>
      <c r="V138" s="107">
        <v>-5.3487999999999989</v>
      </c>
      <c r="W138" s="107">
        <v>-4.9235151515151507</v>
      </c>
      <c r="X138" s="107">
        <v>-4.5083636363636357</v>
      </c>
      <c r="Y138" s="107">
        <v>-4.2977710843373496</v>
      </c>
      <c r="Z138" s="107">
        <v>-4.1610606060606061</v>
      </c>
      <c r="AA138" s="107">
        <v>-4.1853030303030305</v>
      </c>
      <c r="AB138" s="107">
        <v>-4.2099090909090906</v>
      </c>
      <c r="AC138" s="107">
        <v>-4.2347575757575759</v>
      </c>
      <c r="AD138" s="107">
        <v>-4.2590303030303032</v>
      </c>
      <c r="AE138" s="107">
        <v>-4.2834545454545454</v>
      </c>
      <c r="AF138" s="107">
        <v>-4.3083030303030307</v>
      </c>
      <c r="AG138" s="107">
        <v>-4.3330542168674695</v>
      </c>
      <c r="AH138" s="107">
        <v>-4.3577530120481924</v>
      </c>
      <c r="AI138" s="107">
        <v>-4.3826000000000001</v>
      </c>
      <c r="AJ138" s="107">
        <v>-4.4074484848484845</v>
      </c>
      <c r="AK138" s="107">
        <v>-4.4322969696969698</v>
      </c>
      <c r="AL138" s="107">
        <v>-4.4571454545454543</v>
      </c>
      <c r="AM138" s="107">
        <v>-4.4819803328290471</v>
      </c>
      <c r="AN138" s="107">
        <v>-4.5064886535552189</v>
      </c>
      <c r="AO138" s="107">
        <v>-4.5309969742813916</v>
      </c>
      <c r="AP138" s="107">
        <v>-4.5555052950075643</v>
      </c>
      <c r="AQ138" s="107">
        <v>-4.5800136157337361</v>
      </c>
      <c r="AR138" s="107">
        <v>-4.6045219364599088</v>
      </c>
      <c r="AS138" s="107">
        <v>-4.6290302571860815</v>
      </c>
      <c r="AT138" s="107">
        <v>-4.6534242424242418</v>
      </c>
      <c r="AU138" s="107">
        <v>-4.6776666666666662</v>
      </c>
      <c r="AV138" s="107">
        <v>-4.7014363636363639</v>
      </c>
      <c r="AW138" s="107">
        <v>-4.7251515151515155</v>
      </c>
      <c r="AX138" s="107">
        <v>-4.7493939393939391</v>
      </c>
      <c r="AY138" s="107">
        <v>-4.7732771084337342</v>
      </c>
      <c r="AZ138" s="107">
        <v>-4.7967710843373492</v>
      </c>
      <c r="BA138" s="107">
        <v>-4.8203818181818185</v>
      </c>
      <c r="BB138" s="107">
        <v>-4.8439151515151515</v>
      </c>
      <c r="BC138" s="107">
        <v>-4.8669454545454549</v>
      </c>
      <c r="BD138" s="107">
        <v>-4.8902909090909095</v>
      </c>
      <c r="BE138" s="107">
        <v>-4.9139272727272729</v>
      </c>
      <c r="BF138" s="107">
        <v>-4.9370363636363637</v>
      </c>
      <c r="BG138" s="107">
        <v>-4.9599591527987901</v>
      </c>
      <c r="BH138" s="107">
        <v>-4.9825007564296522</v>
      </c>
      <c r="BI138" s="107">
        <v>-5.0050423600605143</v>
      </c>
      <c r="BJ138" s="107">
        <v>-5.0275839636913773</v>
      </c>
      <c r="BK138" s="107">
        <v>-5.0501255673222394</v>
      </c>
      <c r="BL138" s="107">
        <v>-5.0726671709531015</v>
      </c>
      <c r="BM138" s="107">
        <v>-5.0952087745839636</v>
      </c>
      <c r="BN138" s="107">
        <v>-5.1176787878787877</v>
      </c>
      <c r="BO138" s="107">
        <v>-5.1401030303030302</v>
      </c>
      <c r="BP138" s="107">
        <v>-5.1618192771084335</v>
      </c>
      <c r="BQ138" s="107">
        <v>-5.1835454545454542</v>
      </c>
      <c r="BR138" s="107">
        <v>-5.2053636363636366</v>
      </c>
      <c r="BS138" s="107">
        <v>-5.2271818181818182</v>
      </c>
      <c r="BT138" s="107">
        <v>-5.2489999999999997</v>
      </c>
    </row>
    <row r="139" spans="1:72" ht="9.9499999999999993" customHeight="1" thickBot="1" x14ac:dyDescent="0.4">
      <c r="A139" s="45" t="s">
        <v>51</v>
      </c>
      <c r="B139" s="35">
        <v>-82.216848484848484</v>
      </c>
      <c r="C139" s="35">
        <v>-79.841696969696969</v>
      </c>
      <c r="D139" s="107">
        <v>-77.635636363636351</v>
      </c>
      <c r="E139" s="107">
        <v>-75.50036363636363</v>
      </c>
      <c r="F139" s="107">
        <v>-73.38012121212121</v>
      </c>
      <c r="G139" s="107">
        <v>-71.13163636363636</v>
      </c>
      <c r="H139" s="107">
        <v>-69.111746987951804</v>
      </c>
      <c r="I139" s="107">
        <v>-67.394879518072287</v>
      </c>
      <c r="J139" s="107">
        <v>-65.665333333333336</v>
      </c>
      <c r="K139" s="107">
        <v>-63.948727272727275</v>
      </c>
      <c r="L139" s="107">
        <v>-62.354787878787882</v>
      </c>
      <c r="M139" s="107">
        <v>-60.894236006051436</v>
      </c>
      <c r="N139" s="107">
        <v>-59.584099848714068</v>
      </c>
      <c r="O139" s="107">
        <v>-58.2739636913767</v>
      </c>
      <c r="P139" s="107">
        <v>-56.963827534039332</v>
      </c>
      <c r="Q139" s="107">
        <v>-55.653691376701964</v>
      </c>
      <c r="R139" s="107">
        <v>-54.343555219364596</v>
      </c>
      <c r="S139" s="107">
        <v>-53.033419062027228</v>
      </c>
      <c r="T139" s="107">
        <v>-51.917030303030302</v>
      </c>
      <c r="U139" s="107">
        <v>-50.844909090909091</v>
      </c>
      <c r="V139" s="107">
        <v>-49.820666666666668</v>
      </c>
      <c r="W139" s="107">
        <v>-48.837151515151518</v>
      </c>
      <c r="X139" s="107">
        <v>-47.885636363636358</v>
      </c>
      <c r="Y139" s="107">
        <v>-46.994156626506019</v>
      </c>
      <c r="Z139" s="107">
        <v>-46.119393939393937</v>
      </c>
      <c r="AA139" s="107">
        <v>-45.276969696969694</v>
      </c>
      <c r="AB139" s="107">
        <v>-44.463636363636361</v>
      </c>
      <c r="AC139" s="107">
        <v>-43.669696969696965</v>
      </c>
      <c r="AD139" s="107">
        <v>-42.921818181818182</v>
      </c>
      <c r="AE139" s="107">
        <v>-42.205454545454543</v>
      </c>
      <c r="AF139" s="107">
        <v>-41.556969696969695</v>
      </c>
      <c r="AG139" s="107">
        <v>-41.032409638554213</v>
      </c>
      <c r="AH139" s="107">
        <v>-40.574578313253014</v>
      </c>
      <c r="AI139" s="107">
        <v>-40.138000000000005</v>
      </c>
      <c r="AJ139" s="107">
        <v>-39.711939393939396</v>
      </c>
      <c r="AK139" s="107">
        <v>-39.30587878787879</v>
      </c>
      <c r="AL139" s="107">
        <v>-38.912363636363636</v>
      </c>
      <c r="AM139" s="107">
        <v>-38.526505295007567</v>
      </c>
      <c r="AN139" s="107">
        <v>-38.189137670196672</v>
      </c>
      <c r="AO139" s="107">
        <v>-37.851770045385777</v>
      </c>
      <c r="AP139" s="107">
        <v>-37.514402420574889</v>
      </c>
      <c r="AQ139" s="107">
        <v>-37.177034795763994</v>
      </c>
      <c r="AR139" s="107">
        <v>-36.839667170953106</v>
      </c>
      <c r="AS139" s="107">
        <v>-36.502299546142211</v>
      </c>
      <c r="AT139" s="107">
        <v>-36.182303030303032</v>
      </c>
      <c r="AU139" s="107">
        <v>-35.885333333333335</v>
      </c>
      <c r="AV139" s="107">
        <v>-35.600654545454546</v>
      </c>
      <c r="AW139" s="107">
        <v>-35.321490909090912</v>
      </c>
      <c r="AX139" s="107">
        <v>-35.056036363636366</v>
      </c>
      <c r="AY139" s="107">
        <v>-34.795108433734939</v>
      </c>
      <c r="AZ139" s="107">
        <v>-34.539084337349401</v>
      </c>
      <c r="BA139" s="107">
        <v>-34.300175757575758</v>
      </c>
      <c r="BB139" s="107">
        <v>-34.135084848484851</v>
      </c>
      <c r="BC139" s="107">
        <v>-34.312054545454544</v>
      </c>
      <c r="BD139" s="107">
        <v>-34.489024242424243</v>
      </c>
      <c r="BE139" s="107">
        <v>-34.665993939393942</v>
      </c>
      <c r="BF139" s="107">
        <v>-34.844018181818178</v>
      </c>
      <c r="BG139" s="107">
        <v>-35.021807866868379</v>
      </c>
      <c r="BH139" s="107">
        <v>-35.198207261724662</v>
      </c>
      <c r="BI139" s="107">
        <v>-35.374606656580937</v>
      </c>
      <c r="BJ139" s="107">
        <v>-35.551006051437213</v>
      </c>
      <c r="BK139" s="107">
        <v>-35.727405446293496</v>
      </c>
      <c r="BL139" s="107">
        <v>-35.903804841149771</v>
      </c>
      <c r="BM139" s="107">
        <v>-36.080204236006054</v>
      </c>
      <c r="BN139" s="107">
        <v>-36.258430303030302</v>
      </c>
      <c r="BO139" s="107">
        <v>-36.437824242424242</v>
      </c>
      <c r="BP139" s="107">
        <v>-36.617915662650603</v>
      </c>
      <c r="BQ139" s="107">
        <v>-36.797454545454549</v>
      </c>
      <c r="BR139" s="107">
        <v>-36.975636363636369</v>
      </c>
      <c r="BS139" s="107">
        <v>-37.159333333333336</v>
      </c>
      <c r="BT139" s="107">
        <v>-37.346000000000004</v>
      </c>
    </row>
    <row r="140" spans="1:72" ht="9.9499999999999993" customHeight="1" thickBot="1" x14ac:dyDescent="0.4">
      <c r="A140" s="45" t="s">
        <v>85</v>
      </c>
      <c r="B140" s="35">
        <v>-38.072424242424248</v>
      </c>
      <c r="C140" s="35">
        <v>-37.174484848484852</v>
      </c>
      <c r="D140" s="107">
        <v>-36.344181818181816</v>
      </c>
      <c r="E140" s="107">
        <v>-35.412121212121207</v>
      </c>
      <c r="F140" s="107">
        <v>-34.485090909090907</v>
      </c>
      <c r="G140" s="107">
        <v>-34.04872727272727</v>
      </c>
      <c r="H140" s="107">
        <v>-33.458072289156625</v>
      </c>
      <c r="I140" s="107">
        <v>-32.66289156626506</v>
      </c>
      <c r="J140" s="107">
        <v>-32.045999999999999</v>
      </c>
      <c r="K140" s="107">
        <v>-31.491818181818182</v>
      </c>
      <c r="L140" s="107">
        <v>-31.006969696969698</v>
      </c>
      <c r="M140" s="107">
        <v>-30.566835098335854</v>
      </c>
      <c r="N140" s="107">
        <v>-30.17712254160363</v>
      </c>
      <c r="O140" s="107">
        <v>-29.787409984871406</v>
      </c>
      <c r="P140" s="107">
        <v>-29.397697428139182</v>
      </c>
      <c r="Q140" s="107">
        <v>-29.007984871406958</v>
      </c>
      <c r="R140" s="107">
        <v>-28.618272314674734</v>
      </c>
      <c r="S140" s="107">
        <v>-28.228559757942509</v>
      </c>
      <c r="T140" s="107">
        <v>-27.905575757575757</v>
      </c>
      <c r="U140" s="107">
        <v>-27.59752727272727</v>
      </c>
      <c r="V140" s="107">
        <v>-27.304799999999997</v>
      </c>
      <c r="W140" s="107">
        <v>-27.028363636363636</v>
      </c>
      <c r="X140" s="107">
        <v>-26.764727272727271</v>
      </c>
      <c r="Y140" s="107">
        <v>-26.704819277108435</v>
      </c>
      <c r="Z140" s="107">
        <v>-26.717424242424244</v>
      </c>
      <c r="AA140" s="107">
        <v>-26.887121212121215</v>
      </c>
      <c r="AB140" s="107">
        <v>-27.057181818181821</v>
      </c>
      <c r="AC140" s="107">
        <v>-27.227484848484849</v>
      </c>
      <c r="AD140" s="107">
        <v>-27.397212121212121</v>
      </c>
      <c r="AE140" s="107">
        <v>-27.567090909090908</v>
      </c>
      <c r="AF140" s="107">
        <v>-27.737393939393939</v>
      </c>
      <c r="AG140" s="107">
        <v>-27.907030120481927</v>
      </c>
      <c r="AH140" s="107">
        <v>-28.076307228915663</v>
      </c>
      <c r="AI140" s="107">
        <v>-28.240600000000001</v>
      </c>
      <c r="AJ140" s="107">
        <v>-28.404842424242425</v>
      </c>
      <c r="AK140" s="107">
        <v>-28.569084848484849</v>
      </c>
      <c r="AL140" s="107">
        <v>-28.733327272727273</v>
      </c>
      <c r="AM140" s="107">
        <v>-28.89742662632375</v>
      </c>
      <c r="AN140" s="107">
        <v>-29.058092284417548</v>
      </c>
      <c r="AO140" s="107">
        <v>-29.218757942511346</v>
      </c>
      <c r="AP140" s="107">
        <v>-29.379423600605143</v>
      </c>
      <c r="AQ140" s="107">
        <v>-29.540089258698938</v>
      </c>
      <c r="AR140" s="107">
        <v>-29.700754916792736</v>
      </c>
      <c r="AS140" s="107">
        <v>-29.861420574886534</v>
      </c>
      <c r="AT140" s="107">
        <v>-30.020757575757575</v>
      </c>
      <c r="AU140" s="107">
        <v>-30.178333333333335</v>
      </c>
      <c r="AV140" s="107">
        <v>-30.335436363636365</v>
      </c>
      <c r="AW140" s="107">
        <v>-30.49248484848485</v>
      </c>
      <c r="AX140" s="107">
        <v>-30.650060606060606</v>
      </c>
      <c r="AY140" s="107">
        <v>-30.803999999999998</v>
      </c>
      <c r="AZ140" s="107">
        <v>-30.954000000000001</v>
      </c>
      <c r="BA140" s="107">
        <v>-31.104745454545455</v>
      </c>
      <c r="BB140" s="107">
        <v>-31.255551515151517</v>
      </c>
      <c r="BC140" s="107">
        <v>-31.405854545454549</v>
      </c>
      <c r="BD140" s="107">
        <v>-31.556472727272727</v>
      </c>
      <c r="BE140" s="107">
        <v>-31.707381818181815</v>
      </c>
      <c r="BF140" s="107">
        <v>-31.857763636363636</v>
      </c>
      <c r="BG140" s="107">
        <v>-32.00691830559758</v>
      </c>
      <c r="BH140" s="107">
        <v>-32.152001512859307</v>
      </c>
      <c r="BI140" s="107">
        <v>-32.297084720121028</v>
      </c>
      <c r="BJ140" s="107">
        <v>-32.442167927382755</v>
      </c>
      <c r="BK140" s="107">
        <v>-32.587251134644475</v>
      </c>
      <c r="BL140" s="107">
        <v>-32.732334341906203</v>
      </c>
      <c r="BM140" s="107">
        <v>-32.877417549167923</v>
      </c>
      <c r="BN140" s="107">
        <v>-33.021618181818184</v>
      </c>
      <c r="BO140" s="107">
        <v>-33.165254545454545</v>
      </c>
      <c r="BP140" s="107">
        <v>-33.307481927710839</v>
      </c>
      <c r="BQ140" s="107">
        <v>-33.448090909090908</v>
      </c>
      <c r="BR140" s="107">
        <v>-33.585060606060608</v>
      </c>
      <c r="BS140" s="107">
        <v>-33.725969696969699</v>
      </c>
      <c r="BT140" s="107">
        <v>-33.869</v>
      </c>
    </row>
    <row r="141" spans="1:72" ht="9.9499999999999993" customHeight="1" thickBot="1" x14ac:dyDescent="0.4">
      <c r="A141" s="45" t="s">
        <v>78</v>
      </c>
      <c r="B141" s="35">
        <v>-143.20793939393937</v>
      </c>
      <c r="C141" s="35">
        <v>-139.0360606060606</v>
      </c>
      <c r="D141" s="107">
        <v>-135.15727272727273</v>
      </c>
      <c r="E141" s="107">
        <v>-131.21212121212122</v>
      </c>
      <c r="F141" s="107">
        <v>-127.16193939393939</v>
      </c>
      <c r="G141" s="107">
        <v>-122.18618181818181</v>
      </c>
      <c r="H141" s="107">
        <v>-117.95379518072289</v>
      </c>
      <c r="I141" s="107">
        <v>-114.70680722891566</v>
      </c>
      <c r="J141" s="107">
        <v>-111.17866666666667</v>
      </c>
      <c r="K141" s="107">
        <v>-107.59927272727273</v>
      </c>
      <c r="L141" s="107">
        <v>-104.25987878787879</v>
      </c>
      <c r="M141" s="107">
        <v>-101.18736762481089</v>
      </c>
      <c r="N141" s="107">
        <v>-98.415809379727676</v>
      </c>
      <c r="O141" s="107">
        <v>-95.644251134644477</v>
      </c>
      <c r="P141" s="107">
        <v>-92.872692889561264</v>
      </c>
      <c r="Q141" s="107">
        <v>-90.101134644478066</v>
      </c>
      <c r="R141" s="107">
        <v>-87.329576399394853</v>
      </c>
      <c r="S141" s="107">
        <v>-84.55801815431164</v>
      </c>
      <c r="T141" s="107">
        <v>-82.173757575757577</v>
      </c>
      <c r="U141" s="107">
        <v>-79.879272727272721</v>
      </c>
      <c r="V141" s="107">
        <v>-77.685333333333332</v>
      </c>
      <c r="W141" s="107">
        <v>-75.569454545454533</v>
      </c>
      <c r="X141" s="107">
        <v>-73.514909090909086</v>
      </c>
      <c r="Y141" s="107">
        <v>-71.581265060240966</v>
      </c>
      <c r="Z141" s="107">
        <v>-69.682424242424247</v>
      </c>
      <c r="AA141" s="107">
        <v>-67.852121212121219</v>
      </c>
      <c r="AB141" s="107">
        <v>-66.08</v>
      </c>
      <c r="AC141" s="107">
        <v>-64.346666666666664</v>
      </c>
      <c r="AD141" s="107">
        <v>-62.705454545454543</v>
      </c>
      <c r="AE141" s="107">
        <v>-61.127272727272732</v>
      </c>
      <c r="AF141" s="107">
        <v>-59.684848484848487</v>
      </c>
      <c r="AG141" s="107">
        <v>-58.490843373493981</v>
      </c>
      <c r="AH141" s="107">
        <v>-57.43060240963856</v>
      </c>
      <c r="AI141" s="107">
        <v>-56.418000000000006</v>
      </c>
      <c r="AJ141" s="107">
        <v>-55.426484848484847</v>
      </c>
      <c r="AK141" s="107">
        <v>-54.474969696969701</v>
      </c>
      <c r="AL141" s="107">
        <v>-53.548545454545454</v>
      </c>
      <c r="AM141" s="107">
        <v>-52.637564296520431</v>
      </c>
      <c r="AN141" s="107">
        <v>-51.82667170953102</v>
      </c>
      <c r="AO141" s="107">
        <v>-51.015779122541609</v>
      </c>
      <c r="AP141" s="107">
        <v>-50.204886535552198</v>
      </c>
      <c r="AQ141" s="107">
        <v>-49.393993948562787</v>
      </c>
      <c r="AR141" s="107">
        <v>-48.583101361573377</v>
      </c>
      <c r="AS141" s="107">
        <v>-47.772208774583973</v>
      </c>
      <c r="AT141" s="107">
        <v>-46.99727272727273</v>
      </c>
      <c r="AU141" s="107">
        <v>-46.27</v>
      </c>
      <c r="AV141" s="107">
        <v>-45.567309090909099</v>
      </c>
      <c r="AW141" s="107">
        <v>-44.87564848484849</v>
      </c>
      <c r="AX141" s="107">
        <v>-44.211406060606066</v>
      </c>
      <c r="AY141" s="107">
        <v>-43.559493975903614</v>
      </c>
      <c r="AZ141" s="107">
        <v>-42.920939759036138</v>
      </c>
      <c r="BA141" s="107">
        <v>-42.315987878787872</v>
      </c>
      <c r="BB141" s="107">
        <v>-41.858533333333334</v>
      </c>
      <c r="BC141" s="107">
        <v>-42.0852</v>
      </c>
      <c r="BD141" s="107">
        <v>-42.311866666666667</v>
      </c>
      <c r="BE141" s="107">
        <v>-42.538533333333334</v>
      </c>
      <c r="BF141" s="107">
        <v>-42.767309090909087</v>
      </c>
      <c r="BG141" s="107">
        <v>-42.996656580937973</v>
      </c>
      <c r="BH141" s="107">
        <v>-43.226913767019667</v>
      </c>
      <c r="BI141" s="107">
        <v>-43.457170953101361</v>
      </c>
      <c r="BJ141" s="107">
        <v>-43.687428139183055</v>
      </c>
      <c r="BK141" s="107">
        <v>-43.917685325264756</v>
      </c>
      <c r="BL141" s="107">
        <v>-44.14794251134645</v>
      </c>
      <c r="BM141" s="107">
        <v>-44.378199697428144</v>
      </c>
      <c r="BN141" s="107">
        <v>-44.612921212121215</v>
      </c>
      <c r="BO141" s="107">
        <v>-44.85049696969697</v>
      </c>
      <c r="BP141" s="107">
        <v>-45.090168674698795</v>
      </c>
      <c r="BQ141" s="107">
        <v>-45.330363636363636</v>
      </c>
      <c r="BR141" s="107">
        <v>-45.571575757575758</v>
      </c>
      <c r="BS141" s="107">
        <v>-45.819878787878793</v>
      </c>
      <c r="BT141" s="107">
        <v>-46.072000000000003</v>
      </c>
    </row>
    <row r="142" spans="1:72" ht="9.9499999999999993" customHeight="1" thickBot="1" x14ac:dyDescent="0.4">
      <c r="A142" s="45" t="s">
        <v>1</v>
      </c>
      <c r="B142" s="35">
        <v>-19.079999999999998</v>
      </c>
      <c r="C142" s="35">
        <v>-19.082303030303027</v>
      </c>
      <c r="D142" s="107">
        <v>-19.088363636363635</v>
      </c>
      <c r="E142" s="107">
        <v>-19.236000000000001</v>
      </c>
      <c r="F142" s="107">
        <v>-19.405454545454546</v>
      </c>
      <c r="G142" s="107">
        <v>-19.223636363636366</v>
      </c>
      <c r="H142" s="107">
        <v>-19.197710843373496</v>
      </c>
      <c r="I142" s="107">
        <v>-19.378433734939762</v>
      </c>
      <c r="J142" s="107">
        <v>-19.448</v>
      </c>
      <c r="K142" s="107">
        <v>-19.482181818181818</v>
      </c>
      <c r="L142" s="107">
        <v>-19.500363636363637</v>
      </c>
      <c r="M142" s="107">
        <v>-19.518532526475038</v>
      </c>
      <c r="N142" s="107">
        <v>-19.536686838124055</v>
      </c>
      <c r="O142" s="107">
        <v>-19.554841149773072</v>
      </c>
      <c r="P142" s="107">
        <v>-19.572995461422089</v>
      </c>
      <c r="Q142" s="107">
        <v>-19.591149773071105</v>
      </c>
      <c r="R142" s="107">
        <v>-19.609304084720119</v>
      </c>
      <c r="S142" s="107">
        <v>-19.627458396369136</v>
      </c>
      <c r="T142" s="107">
        <v>-19.645636363636363</v>
      </c>
      <c r="U142" s="107">
        <v>-19.663818181818183</v>
      </c>
      <c r="V142" s="107">
        <v>-19.682000000000002</v>
      </c>
      <c r="W142" s="107">
        <v>-19.703575757575759</v>
      </c>
      <c r="X142" s="107">
        <v>-19.727818181818183</v>
      </c>
      <c r="Y142" s="107">
        <v>-19.587469879518071</v>
      </c>
      <c r="Z142" s="107">
        <v>-19.433636363636364</v>
      </c>
      <c r="AA142" s="107">
        <v>-19.288181818181819</v>
      </c>
      <c r="AB142" s="107">
        <v>-19.200909090909089</v>
      </c>
      <c r="AC142" s="107">
        <v>-19.152424242424242</v>
      </c>
      <c r="AD142" s="107">
        <v>-19.144242424242425</v>
      </c>
      <c r="AE142" s="107">
        <v>-19.14</v>
      </c>
      <c r="AF142" s="107">
        <v>-19.14</v>
      </c>
      <c r="AG142" s="107">
        <v>-19.147831325301205</v>
      </c>
      <c r="AH142" s="107">
        <v>-19.159879518072291</v>
      </c>
      <c r="AI142" s="107">
        <v>-19.178000000000001</v>
      </c>
      <c r="AJ142" s="107">
        <v>-19.19618181818182</v>
      </c>
      <c r="AK142" s="107">
        <v>-19.214363636363636</v>
      </c>
      <c r="AL142" s="107">
        <v>-19.232545454545455</v>
      </c>
      <c r="AM142" s="107">
        <v>-19.250786686838126</v>
      </c>
      <c r="AN142" s="107">
        <v>-19.270453857791225</v>
      </c>
      <c r="AO142" s="107">
        <v>-19.290121028744327</v>
      </c>
      <c r="AP142" s="107">
        <v>-19.309788199697426</v>
      </c>
      <c r="AQ142" s="107">
        <v>-19.329455370650528</v>
      </c>
      <c r="AR142" s="107">
        <v>-19.349122541603631</v>
      </c>
      <c r="AS142" s="107">
        <v>-19.36878971255673</v>
      </c>
      <c r="AT142" s="107">
        <v>-19.390424242424242</v>
      </c>
      <c r="AU142" s="107">
        <v>-19.414666666666669</v>
      </c>
      <c r="AV142" s="107">
        <v>-19.43418181818182</v>
      </c>
      <c r="AW142" s="107">
        <v>-19.452363636363636</v>
      </c>
      <c r="AX142" s="107">
        <v>-19.470545454545455</v>
      </c>
      <c r="AY142" s="107">
        <v>-19.488674698795183</v>
      </c>
      <c r="AZ142" s="107">
        <v>-19.506746987951807</v>
      </c>
      <c r="BA142" s="107">
        <v>-19.52987878787879</v>
      </c>
      <c r="BB142" s="107">
        <v>-19.553090909090908</v>
      </c>
      <c r="BC142" s="107">
        <v>-19.571272727272728</v>
      </c>
      <c r="BD142" s="107">
        <v>-19.589454545454544</v>
      </c>
      <c r="BE142" s="107">
        <v>-19.607636363636363</v>
      </c>
      <c r="BF142" s="107">
        <v>-19.625818181818182</v>
      </c>
      <c r="BG142" s="107">
        <v>-19.643993948562784</v>
      </c>
      <c r="BH142" s="107">
        <v>-19.662148260211801</v>
      </c>
      <c r="BI142" s="107">
        <v>-19.680302571860818</v>
      </c>
      <c r="BJ142" s="107">
        <v>-19.698456883509834</v>
      </c>
      <c r="BK142" s="107">
        <v>-19.716611195158851</v>
      </c>
      <c r="BL142" s="107">
        <v>-19.734765506807868</v>
      </c>
      <c r="BM142" s="107">
        <v>-19.752919818456885</v>
      </c>
      <c r="BN142" s="107">
        <v>-19.771090909090908</v>
      </c>
      <c r="BO142" s="107">
        <v>-19.789272727272728</v>
      </c>
      <c r="BP142" s="107">
        <v>-19.807349397590361</v>
      </c>
      <c r="BQ142" s="107">
        <v>-19.825454545454544</v>
      </c>
      <c r="BR142" s="107">
        <v>-19.843636363636364</v>
      </c>
      <c r="BS142" s="107">
        <v>-19.861818181818183</v>
      </c>
      <c r="BT142" s="107">
        <v>-19.88</v>
      </c>
    </row>
    <row r="143" spans="1:72" ht="9.9499999999999993" customHeight="1" thickBot="1" x14ac:dyDescent="0.4">
      <c r="A143" s="45" t="s">
        <v>84</v>
      </c>
      <c r="B143" s="35">
        <v>-60.991090909090907</v>
      </c>
      <c r="C143" s="35">
        <v>-59.194363636363633</v>
      </c>
      <c r="D143" s="107">
        <v>-57.521636363636361</v>
      </c>
      <c r="E143" s="107">
        <v>-55.711757575757574</v>
      </c>
      <c r="F143" s="107">
        <v>-53.781818181818181</v>
      </c>
      <c r="G143" s="107">
        <v>-51.054545454545455</v>
      </c>
      <c r="H143" s="107">
        <v>-48.842048192771081</v>
      </c>
      <c r="I143" s="107">
        <v>-47.311927710843378</v>
      </c>
      <c r="J143" s="107">
        <v>-45.513333333333335</v>
      </c>
      <c r="K143" s="107">
        <v>-43.650545454545458</v>
      </c>
      <c r="L143" s="107">
        <v>-41.905090909090909</v>
      </c>
      <c r="M143" s="107">
        <v>-40.293131618759453</v>
      </c>
      <c r="N143" s="107">
        <v>-38.831709531013615</v>
      </c>
      <c r="O143" s="107">
        <v>-37.370287443267777</v>
      </c>
      <c r="P143" s="107">
        <v>-35.908865355521932</v>
      </c>
      <c r="Q143" s="107">
        <v>-34.447443267776094</v>
      </c>
      <c r="R143" s="107">
        <v>-32.986021180030257</v>
      </c>
      <c r="S143" s="107">
        <v>-31.524599092284415</v>
      </c>
      <c r="T143" s="107">
        <v>-30.256727272727272</v>
      </c>
      <c r="U143" s="107">
        <v>-29.034363636363636</v>
      </c>
      <c r="V143" s="107">
        <v>-27.864666666666665</v>
      </c>
      <c r="W143" s="107">
        <v>-26.732303030303029</v>
      </c>
      <c r="X143" s="107">
        <v>-25.629272727272728</v>
      </c>
      <c r="Y143" s="107">
        <v>-24.58710843373494</v>
      </c>
      <c r="Z143" s="107">
        <v>-23.563030303030303</v>
      </c>
      <c r="AA143" s="107">
        <v>-22.575151515151514</v>
      </c>
      <c r="AB143" s="107">
        <v>-21.616363636363637</v>
      </c>
      <c r="AC143" s="107">
        <v>-20.676969696969696</v>
      </c>
      <c r="AD143" s="107">
        <v>-19.783636363636361</v>
      </c>
      <c r="AE143" s="107">
        <v>-18.921818181818182</v>
      </c>
      <c r="AF143" s="107">
        <v>-18.127878787878789</v>
      </c>
      <c r="AG143" s="107">
        <v>-17.45843373493976</v>
      </c>
      <c r="AH143" s="107">
        <v>-16.856024096385546</v>
      </c>
      <c r="AI143" s="107">
        <v>-16.28</v>
      </c>
      <c r="AJ143" s="107">
        <v>-15.714545454545457</v>
      </c>
      <c r="AK143" s="107">
        <v>-15.16909090909091</v>
      </c>
      <c r="AL143" s="107">
        <v>-14.63618181818182</v>
      </c>
      <c r="AM143" s="107">
        <v>-14.111059001512862</v>
      </c>
      <c r="AN143" s="107">
        <v>-13.637534039334344</v>
      </c>
      <c r="AO143" s="107">
        <v>-13.164009077155827</v>
      </c>
      <c r="AP143" s="107">
        <v>-12.690484114977309</v>
      </c>
      <c r="AQ143" s="107">
        <v>-12.216959152798792</v>
      </c>
      <c r="AR143" s="107">
        <v>-11.743434190620274</v>
      </c>
      <c r="AS143" s="107">
        <v>-11.269909228441756</v>
      </c>
      <c r="AT143" s="107">
        <v>-10.814969696969699</v>
      </c>
      <c r="AU143" s="107">
        <v>-10.384666666666668</v>
      </c>
      <c r="AV143" s="107">
        <v>-9.9666545454545474</v>
      </c>
      <c r="AW143" s="107">
        <v>-9.5541575757575767</v>
      </c>
      <c r="AX143" s="107">
        <v>-9.1553696969696983</v>
      </c>
      <c r="AY143" s="107">
        <v>-8.7643855421686752</v>
      </c>
      <c r="AZ143" s="107">
        <v>-8.3818554216867458</v>
      </c>
      <c r="BA143" s="107">
        <v>-8.0158121212121198</v>
      </c>
      <c r="BB143" s="107">
        <v>-7.7234484848484852</v>
      </c>
      <c r="BC143" s="107">
        <v>-7.7731454545454541</v>
      </c>
      <c r="BD143" s="107">
        <v>-7.8228424242424239</v>
      </c>
      <c r="BE143" s="107">
        <v>-7.8725393939393937</v>
      </c>
      <c r="BF143" s="107">
        <v>-7.9232909090909089</v>
      </c>
      <c r="BG143" s="107">
        <v>-7.9748487140695916</v>
      </c>
      <c r="BH143" s="107">
        <v>-8.0287065052950073</v>
      </c>
      <c r="BI143" s="107">
        <v>-8.0825642965204239</v>
      </c>
      <c r="BJ143" s="107">
        <v>-8.1364220877458404</v>
      </c>
      <c r="BK143" s="107">
        <v>-8.190279878971257</v>
      </c>
      <c r="BL143" s="107">
        <v>-8.2441376701966718</v>
      </c>
      <c r="BM143" s="107">
        <v>-8.2979954614220883</v>
      </c>
      <c r="BN143" s="107">
        <v>-8.3544909090909094</v>
      </c>
      <c r="BO143" s="107">
        <v>-8.4126727272727262</v>
      </c>
      <c r="BP143" s="107">
        <v>-8.472253012048192</v>
      </c>
      <c r="BQ143" s="107">
        <v>-8.5329090909090901</v>
      </c>
      <c r="BR143" s="107">
        <v>-8.5959393939393944</v>
      </c>
      <c r="BS143" s="107">
        <v>-8.6605454545454545</v>
      </c>
      <c r="BT143" s="107">
        <v>-8.7260000000000009</v>
      </c>
    </row>
    <row r="144" spans="1:72" ht="9.9499999999999993" customHeight="1" thickBot="1" x14ac:dyDescent="0.4">
      <c r="A144" s="45" t="s">
        <v>79</v>
      </c>
      <c r="B144" s="35">
        <v>-38.072424242424248</v>
      </c>
      <c r="C144" s="35">
        <v>-37.174484848484852</v>
      </c>
      <c r="D144" s="107">
        <v>-36.344181818181816</v>
      </c>
      <c r="E144" s="107">
        <v>-35.412121212121207</v>
      </c>
      <c r="F144" s="107">
        <v>-34.485090909090907</v>
      </c>
      <c r="G144" s="107">
        <v>-34.04872727272727</v>
      </c>
      <c r="H144" s="107">
        <v>-33.458072289156625</v>
      </c>
      <c r="I144" s="107">
        <v>-32.66289156626506</v>
      </c>
      <c r="J144" s="107">
        <v>-32.045999999999999</v>
      </c>
      <c r="K144" s="107">
        <v>-31.491818181818182</v>
      </c>
      <c r="L144" s="107">
        <v>-31.006969696969698</v>
      </c>
      <c r="M144" s="107">
        <v>-30.566835098335854</v>
      </c>
      <c r="N144" s="107">
        <v>-30.17712254160363</v>
      </c>
      <c r="O144" s="107">
        <v>-29.787409984871406</v>
      </c>
      <c r="P144" s="107">
        <v>-29.397697428139182</v>
      </c>
      <c r="Q144" s="107">
        <v>-29.007984871406958</v>
      </c>
      <c r="R144" s="107">
        <v>-28.618272314674734</v>
      </c>
      <c r="S144" s="107">
        <v>-28.228559757942509</v>
      </c>
      <c r="T144" s="107">
        <v>-27.905575757575757</v>
      </c>
      <c r="U144" s="107">
        <v>-27.59752727272727</v>
      </c>
      <c r="V144" s="107">
        <v>-27.304799999999997</v>
      </c>
      <c r="W144" s="107">
        <v>-27.028363636363636</v>
      </c>
      <c r="X144" s="107">
        <v>-26.764727272727271</v>
      </c>
      <c r="Y144" s="107">
        <v>-26.704819277108435</v>
      </c>
      <c r="Z144" s="107">
        <v>-26.717424242424244</v>
      </c>
      <c r="AA144" s="107">
        <v>-26.887121212121215</v>
      </c>
      <c r="AB144" s="107">
        <v>-27.057181818181821</v>
      </c>
      <c r="AC144" s="107">
        <v>-27.227484848484849</v>
      </c>
      <c r="AD144" s="107">
        <v>-27.397212121212121</v>
      </c>
      <c r="AE144" s="107">
        <v>-27.567090909090908</v>
      </c>
      <c r="AF144" s="107">
        <v>-27.737393939393939</v>
      </c>
      <c r="AG144" s="107">
        <v>-27.907030120481927</v>
      </c>
      <c r="AH144" s="107">
        <v>-28.076307228915663</v>
      </c>
      <c r="AI144" s="107">
        <v>-28.240600000000001</v>
      </c>
      <c r="AJ144" s="107">
        <v>-28.404842424242425</v>
      </c>
      <c r="AK144" s="107">
        <v>-28.569084848484849</v>
      </c>
      <c r="AL144" s="107">
        <v>-28.733327272727273</v>
      </c>
      <c r="AM144" s="107">
        <v>-28.89742662632375</v>
      </c>
      <c r="AN144" s="107">
        <v>-29.058092284417548</v>
      </c>
      <c r="AO144" s="107">
        <v>-29.218757942511346</v>
      </c>
      <c r="AP144" s="107">
        <v>-29.379423600605143</v>
      </c>
      <c r="AQ144" s="107">
        <v>-29.540089258698938</v>
      </c>
      <c r="AR144" s="107">
        <v>-29.700754916792736</v>
      </c>
      <c r="AS144" s="107">
        <v>-29.861420574886534</v>
      </c>
      <c r="AT144" s="107">
        <v>-30.020757575757575</v>
      </c>
      <c r="AU144" s="107">
        <v>-30.178333333333335</v>
      </c>
      <c r="AV144" s="107">
        <v>-30.335436363636365</v>
      </c>
      <c r="AW144" s="107">
        <v>-30.49248484848485</v>
      </c>
      <c r="AX144" s="107">
        <v>-30.650060606060606</v>
      </c>
      <c r="AY144" s="107">
        <v>-30.803999999999998</v>
      </c>
      <c r="AZ144" s="107">
        <v>-30.954000000000001</v>
      </c>
      <c r="BA144" s="107">
        <v>-31.104745454545455</v>
      </c>
      <c r="BB144" s="107">
        <v>-31.255551515151517</v>
      </c>
      <c r="BC144" s="107">
        <v>-31.405854545454549</v>
      </c>
      <c r="BD144" s="107">
        <v>-31.556472727272727</v>
      </c>
      <c r="BE144" s="107">
        <v>-31.707381818181815</v>
      </c>
      <c r="BF144" s="107">
        <v>-31.857763636363636</v>
      </c>
      <c r="BG144" s="107">
        <v>-32.00691830559758</v>
      </c>
      <c r="BH144" s="107">
        <v>-32.152001512859307</v>
      </c>
      <c r="BI144" s="107">
        <v>-32.297084720121028</v>
      </c>
      <c r="BJ144" s="107">
        <v>-32.442167927382755</v>
      </c>
      <c r="BK144" s="107">
        <v>-32.587251134644475</v>
      </c>
      <c r="BL144" s="107">
        <v>-32.732334341906203</v>
      </c>
      <c r="BM144" s="107">
        <v>-32.877417549167923</v>
      </c>
      <c r="BN144" s="107">
        <v>-33.021618181818184</v>
      </c>
      <c r="BO144" s="107">
        <v>-33.165254545454545</v>
      </c>
      <c r="BP144" s="107">
        <v>-33.307481927710839</v>
      </c>
      <c r="BQ144" s="107">
        <v>-33.448090909090908</v>
      </c>
      <c r="BR144" s="107">
        <v>-33.585060606060608</v>
      </c>
      <c r="BS144" s="107">
        <v>-33.725969696969699</v>
      </c>
      <c r="BT144" s="107">
        <v>-33.869</v>
      </c>
    </row>
    <row r="145" spans="1:72" ht="9.9499999999999993" customHeight="1" thickBot="1" x14ac:dyDescent="0.4">
      <c r="A145" s="45" t="s">
        <v>90</v>
      </c>
      <c r="B145" s="35">
        <v>-16.846666666666668</v>
      </c>
      <c r="C145" s="35">
        <v>-16.527151515151516</v>
      </c>
      <c r="D145" s="107">
        <v>-16.230181818181816</v>
      </c>
      <c r="E145" s="107">
        <v>-15.62351515151515</v>
      </c>
      <c r="F145" s="107">
        <v>-14.886787878787878</v>
      </c>
      <c r="G145" s="107">
        <v>-13.971636363636362</v>
      </c>
      <c r="H145" s="107">
        <v>-13.188373493975902</v>
      </c>
      <c r="I145" s="107">
        <v>-12.579939759036144</v>
      </c>
      <c r="J145" s="107">
        <v>-11.894</v>
      </c>
      <c r="K145" s="107">
        <v>-11.193636363636363</v>
      </c>
      <c r="L145" s="107">
        <v>-10.557272727272728</v>
      </c>
      <c r="M145" s="107">
        <v>-9.9657307110438733</v>
      </c>
      <c r="N145" s="107">
        <v>-9.4247322239031774</v>
      </c>
      <c r="O145" s="107">
        <v>-8.8837337367624816</v>
      </c>
      <c r="P145" s="107">
        <v>-8.3427352496217857</v>
      </c>
      <c r="Q145" s="107">
        <v>-7.8017367624810889</v>
      </c>
      <c r="R145" s="107">
        <v>-7.2607382753403922</v>
      </c>
      <c r="S145" s="107">
        <v>-6.7197397881996963</v>
      </c>
      <c r="T145" s="107">
        <v>-6.2452727272727264</v>
      </c>
      <c r="U145" s="107">
        <v>-5.7869818181818165</v>
      </c>
      <c r="V145" s="107">
        <v>-5.3487999999999989</v>
      </c>
      <c r="W145" s="107">
        <v>-4.9235151515151507</v>
      </c>
      <c r="X145" s="107">
        <v>-4.5083636363636357</v>
      </c>
      <c r="Y145" s="107">
        <v>-4.2977710843373496</v>
      </c>
      <c r="Z145" s="107">
        <v>-4.1610606060606061</v>
      </c>
      <c r="AA145" s="107">
        <v>-4.1853030303030305</v>
      </c>
      <c r="AB145" s="107">
        <v>-4.2099090909090906</v>
      </c>
      <c r="AC145" s="107">
        <v>-4.2347575757575759</v>
      </c>
      <c r="AD145" s="107">
        <v>-4.2590303030303032</v>
      </c>
      <c r="AE145" s="107">
        <v>-4.2834545454545454</v>
      </c>
      <c r="AF145" s="107">
        <v>-4.3083030303030307</v>
      </c>
      <c r="AG145" s="107">
        <v>-4.3330542168674695</v>
      </c>
      <c r="AH145" s="107">
        <v>-4.3577530120481924</v>
      </c>
      <c r="AI145" s="107">
        <v>-4.3826000000000001</v>
      </c>
      <c r="AJ145" s="107">
        <v>-4.4074484848484845</v>
      </c>
      <c r="AK145" s="107">
        <v>-4.4322969696969698</v>
      </c>
      <c r="AL145" s="107">
        <v>-4.4571454545454543</v>
      </c>
      <c r="AM145" s="107">
        <v>-4.4819803328290471</v>
      </c>
      <c r="AN145" s="107">
        <v>-4.5064886535552189</v>
      </c>
      <c r="AO145" s="107">
        <v>-4.5309969742813916</v>
      </c>
      <c r="AP145" s="107">
        <v>-4.5555052950075643</v>
      </c>
      <c r="AQ145" s="107">
        <v>-4.5800136157337361</v>
      </c>
      <c r="AR145" s="107">
        <v>-4.6045219364599088</v>
      </c>
      <c r="AS145" s="107">
        <v>-4.6290302571860815</v>
      </c>
      <c r="AT145" s="107">
        <v>-4.6534242424242418</v>
      </c>
      <c r="AU145" s="107">
        <v>-4.6776666666666662</v>
      </c>
      <c r="AV145" s="107">
        <v>-4.7014363636363639</v>
      </c>
      <c r="AW145" s="107">
        <v>-4.7251515151515155</v>
      </c>
      <c r="AX145" s="107">
        <v>-4.7493939393939391</v>
      </c>
      <c r="AY145" s="107">
        <v>-4.7732771084337342</v>
      </c>
      <c r="AZ145" s="107">
        <v>-4.7967710843373492</v>
      </c>
      <c r="BA145" s="107">
        <v>-4.8203818181818185</v>
      </c>
      <c r="BB145" s="107">
        <v>-4.8439151515151515</v>
      </c>
      <c r="BC145" s="107">
        <v>-4.8669454545454549</v>
      </c>
      <c r="BD145" s="107">
        <v>-4.8902909090909095</v>
      </c>
      <c r="BE145" s="107">
        <v>-4.9139272727272729</v>
      </c>
      <c r="BF145" s="107">
        <v>-4.9370363636363637</v>
      </c>
      <c r="BG145" s="107">
        <v>-4.9599591527987901</v>
      </c>
      <c r="BH145" s="107">
        <v>-4.9825007564296522</v>
      </c>
      <c r="BI145" s="107">
        <v>-5.0050423600605143</v>
      </c>
      <c r="BJ145" s="107">
        <v>-5.0275839636913773</v>
      </c>
      <c r="BK145" s="107">
        <v>-5.0501255673222394</v>
      </c>
      <c r="BL145" s="107">
        <v>-5.0726671709531015</v>
      </c>
      <c r="BM145" s="107">
        <v>-5.0952087745839636</v>
      </c>
      <c r="BN145" s="107">
        <v>-5.1176787878787877</v>
      </c>
      <c r="BO145" s="107">
        <v>-5.1401030303030302</v>
      </c>
      <c r="BP145" s="107">
        <v>-5.1618192771084335</v>
      </c>
      <c r="BQ145" s="107">
        <v>-5.1835454545454542</v>
      </c>
      <c r="BR145" s="107">
        <v>-5.2053636363636366</v>
      </c>
      <c r="BS145" s="107">
        <v>-5.2271818181818182</v>
      </c>
      <c r="BT145" s="107">
        <v>-5.2489999999999997</v>
      </c>
    </row>
    <row r="146" spans="1:72" ht="9.9499999999999993" customHeight="1" thickBot="1" x14ac:dyDescent="0.4">
      <c r="A146" s="45" t="s">
        <v>26</v>
      </c>
      <c r="B146" s="35">
        <v>-19.079999999999998</v>
      </c>
      <c r="C146" s="35">
        <v>-19.082303030303027</v>
      </c>
      <c r="D146" s="107">
        <v>-19.088363636363635</v>
      </c>
      <c r="E146" s="107">
        <v>-19.236000000000001</v>
      </c>
      <c r="F146" s="107">
        <v>-19.405454545454546</v>
      </c>
      <c r="G146" s="107">
        <v>-19.223636363636366</v>
      </c>
      <c r="H146" s="107">
        <v>-19.197710843373496</v>
      </c>
      <c r="I146" s="107">
        <v>-19.378433734939762</v>
      </c>
      <c r="J146" s="107">
        <v>-19.448</v>
      </c>
      <c r="K146" s="107">
        <v>-19.482181818181818</v>
      </c>
      <c r="L146" s="107">
        <v>-19.500363636363637</v>
      </c>
      <c r="M146" s="107">
        <v>-19.518532526475038</v>
      </c>
      <c r="N146" s="107">
        <v>-19.536686838124055</v>
      </c>
      <c r="O146" s="107">
        <v>-19.554841149773072</v>
      </c>
      <c r="P146" s="107">
        <v>-19.572995461422089</v>
      </c>
      <c r="Q146" s="107">
        <v>-19.591149773071105</v>
      </c>
      <c r="R146" s="107">
        <v>-19.609304084720119</v>
      </c>
      <c r="S146" s="107">
        <v>-19.627458396369136</v>
      </c>
      <c r="T146" s="107">
        <v>-19.645636363636363</v>
      </c>
      <c r="U146" s="107">
        <v>-19.663818181818183</v>
      </c>
      <c r="V146" s="107">
        <v>-19.682000000000002</v>
      </c>
      <c r="W146" s="107">
        <v>-19.703575757575759</v>
      </c>
      <c r="X146" s="107">
        <v>-19.727818181818183</v>
      </c>
      <c r="Y146" s="107">
        <v>-19.587469879518071</v>
      </c>
      <c r="Z146" s="107">
        <v>-19.433636363636364</v>
      </c>
      <c r="AA146" s="107">
        <v>-19.288181818181819</v>
      </c>
      <c r="AB146" s="107">
        <v>-19.200909090909089</v>
      </c>
      <c r="AC146" s="107">
        <v>-19.152424242424242</v>
      </c>
      <c r="AD146" s="107">
        <v>-19.144242424242425</v>
      </c>
      <c r="AE146" s="107">
        <v>-19.14</v>
      </c>
      <c r="AF146" s="107">
        <v>-19.14</v>
      </c>
      <c r="AG146" s="107">
        <v>-19.147831325301205</v>
      </c>
      <c r="AH146" s="107">
        <v>-19.159879518072291</v>
      </c>
      <c r="AI146" s="107">
        <v>-19.178000000000001</v>
      </c>
      <c r="AJ146" s="107">
        <v>-19.19618181818182</v>
      </c>
      <c r="AK146" s="107">
        <v>-19.214363636363636</v>
      </c>
      <c r="AL146" s="107">
        <v>-19.232545454545455</v>
      </c>
      <c r="AM146" s="107">
        <v>-19.250786686838126</v>
      </c>
      <c r="AN146" s="107">
        <v>-19.270453857791225</v>
      </c>
      <c r="AO146" s="107">
        <v>-19.290121028744327</v>
      </c>
      <c r="AP146" s="107">
        <v>-19.309788199697426</v>
      </c>
      <c r="AQ146" s="107">
        <v>-19.329455370650528</v>
      </c>
      <c r="AR146" s="107">
        <v>-19.349122541603631</v>
      </c>
      <c r="AS146" s="107">
        <v>-19.36878971255673</v>
      </c>
      <c r="AT146" s="107">
        <v>-19.390424242424242</v>
      </c>
      <c r="AU146" s="107">
        <v>-19.414666666666669</v>
      </c>
      <c r="AV146" s="107">
        <v>-19.43418181818182</v>
      </c>
      <c r="AW146" s="107">
        <v>-19.452363636363636</v>
      </c>
      <c r="AX146" s="107">
        <v>-19.470545454545455</v>
      </c>
      <c r="AY146" s="107">
        <v>-19.488674698795183</v>
      </c>
      <c r="AZ146" s="107">
        <v>-19.506746987951807</v>
      </c>
      <c r="BA146" s="107">
        <v>-19.52987878787879</v>
      </c>
      <c r="BB146" s="107">
        <v>-19.553090909090908</v>
      </c>
      <c r="BC146" s="107">
        <v>-19.571272727272728</v>
      </c>
      <c r="BD146" s="107">
        <v>-19.589454545454544</v>
      </c>
      <c r="BE146" s="107">
        <v>-19.607636363636363</v>
      </c>
      <c r="BF146" s="107">
        <v>-19.625818181818182</v>
      </c>
      <c r="BG146" s="107">
        <v>-19.643993948562784</v>
      </c>
      <c r="BH146" s="107">
        <v>-19.662148260211801</v>
      </c>
      <c r="BI146" s="107">
        <v>-19.680302571860818</v>
      </c>
      <c r="BJ146" s="107">
        <v>-19.698456883509834</v>
      </c>
      <c r="BK146" s="107">
        <v>-19.716611195158851</v>
      </c>
      <c r="BL146" s="107">
        <v>-19.734765506807868</v>
      </c>
      <c r="BM146" s="107">
        <v>-19.752919818456885</v>
      </c>
      <c r="BN146" s="107">
        <v>-19.771090909090908</v>
      </c>
      <c r="BO146" s="107">
        <v>-19.789272727272728</v>
      </c>
      <c r="BP146" s="107">
        <v>-19.807349397590361</v>
      </c>
      <c r="BQ146" s="107">
        <v>-19.825454545454544</v>
      </c>
      <c r="BR146" s="107">
        <v>-19.843636363636364</v>
      </c>
      <c r="BS146" s="107">
        <v>-19.861818181818183</v>
      </c>
      <c r="BT146" s="107">
        <v>-19.88</v>
      </c>
    </row>
    <row r="147" spans="1:72" ht="9.9499999999999993" customHeight="1" thickBot="1" x14ac:dyDescent="0.4">
      <c r="A147" s="45" t="s">
        <v>5</v>
      </c>
      <c r="B147" s="35">
        <v>-60.991090909090907</v>
      </c>
      <c r="C147" s="35">
        <v>-59.194363636363633</v>
      </c>
      <c r="D147" s="107">
        <v>-57.521636363636361</v>
      </c>
      <c r="E147" s="107">
        <v>-55.711757575757574</v>
      </c>
      <c r="F147" s="107">
        <v>-53.781818181818181</v>
      </c>
      <c r="G147" s="107">
        <v>-51.054545454545455</v>
      </c>
      <c r="H147" s="107">
        <v>-48.842048192771081</v>
      </c>
      <c r="I147" s="107">
        <v>-47.311927710843378</v>
      </c>
      <c r="J147" s="107">
        <v>-45.513333333333335</v>
      </c>
      <c r="K147" s="107">
        <v>-43.650545454545458</v>
      </c>
      <c r="L147" s="107">
        <v>-41.905090909090909</v>
      </c>
      <c r="M147" s="107">
        <v>-40.293131618759453</v>
      </c>
      <c r="N147" s="107">
        <v>-38.831709531013615</v>
      </c>
      <c r="O147" s="107">
        <v>-37.370287443267777</v>
      </c>
      <c r="P147" s="107">
        <v>-35.908865355521932</v>
      </c>
      <c r="Q147" s="107">
        <v>-34.447443267776094</v>
      </c>
      <c r="R147" s="107">
        <v>-32.986021180030257</v>
      </c>
      <c r="S147" s="107">
        <v>-31.524599092284415</v>
      </c>
      <c r="T147" s="107">
        <v>-30.256727272727272</v>
      </c>
      <c r="U147" s="107">
        <v>-29.034363636363636</v>
      </c>
      <c r="V147" s="107">
        <v>-27.864666666666665</v>
      </c>
      <c r="W147" s="107">
        <v>-26.732303030303029</v>
      </c>
      <c r="X147" s="107">
        <v>-25.629272727272728</v>
      </c>
      <c r="Y147" s="107">
        <v>-24.58710843373494</v>
      </c>
      <c r="Z147" s="107">
        <v>-23.563030303030303</v>
      </c>
      <c r="AA147" s="107">
        <v>-22.575151515151514</v>
      </c>
      <c r="AB147" s="107">
        <v>-21.616363636363637</v>
      </c>
      <c r="AC147" s="107">
        <v>-20.676969696969696</v>
      </c>
      <c r="AD147" s="107">
        <v>-19.783636363636361</v>
      </c>
      <c r="AE147" s="107">
        <v>-18.921818181818182</v>
      </c>
      <c r="AF147" s="107">
        <v>-18.127878787878789</v>
      </c>
      <c r="AG147" s="107">
        <v>-17.45843373493976</v>
      </c>
      <c r="AH147" s="107">
        <v>-16.856024096385546</v>
      </c>
      <c r="AI147" s="107">
        <v>-16.28</v>
      </c>
      <c r="AJ147" s="107">
        <v>-15.714545454545457</v>
      </c>
      <c r="AK147" s="107">
        <v>-15.16909090909091</v>
      </c>
      <c r="AL147" s="107">
        <v>-14.63618181818182</v>
      </c>
      <c r="AM147" s="107">
        <v>-14.111059001512862</v>
      </c>
      <c r="AN147" s="107">
        <v>-13.637534039334344</v>
      </c>
      <c r="AO147" s="107">
        <v>-13.164009077155827</v>
      </c>
      <c r="AP147" s="107">
        <v>-12.690484114977309</v>
      </c>
      <c r="AQ147" s="107">
        <v>-12.216959152798792</v>
      </c>
      <c r="AR147" s="107">
        <v>-11.743434190620274</v>
      </c>
      <c r="AS147" s="107">
        <v>-11.269909228441756</v>
      </c>
      <c r="AT147" s="107">
        <v>-10.814969696969699</v>
      </c>
      <c r="AU147" s="107">
        <v>-10.384666666666668</v>
      </c>
      <c r="AV147" s="107">
        <v>-9.9666545454545474</v>
      </c>
      <c r="AW147" s="107">
        <v>-9.5541575757575767</v>
      </c>
      <c r="AX147" s="107">
        <v>-9.1553696969696983</v>
      </c>
      <c r="AY147" s="107">
        <v>-8.7643855421686752</v>
      </c>
      <c r="AZ147" s="107">
        <v>-8.3818554216867458</v>
      </c>
      <c r="BA147" s="107">
        <v>-8.0158121212121198</v>
      </c>
      <c r="BB147" s="107">
        <v>-7.7234484848484852</v>
      </c>
      <c r="BC147" s="107">
        <v>-7.7731454545454541</v>
      </c>
      <c r="BD147" s="107">
        <v>-7.8228424242424239</v>
      </c>
      <c r="BE147" s="107">
        <v>-7.8725393939393937</v>
      </c>
      <c r="BF147" s="107">
        <v>-7.9232909090909089</v>
      </c>
      <c r="BG147" s="107">
        <v>-7.9748487140695916</v>
      </c>
      <c r="BH147" s="107">
        <v>-8.0287065052950073</v>
      </c>
      <c r="BI147" s="107">
        <v>-8.0825642965204239</v>
      </c>
      <c r="BJ147" s="107">
        <v>-8.1364220877458404</v>
      </c>
      <c r="BK147" s="107">
        <v>-8.190279878971257</v>
      </c>
      <c r="BL147" s="107">
        <v>-8.2441376701966718</v>
      </c>
      <c r="BM147" s="107">
        <v>-8.2979954614220883</v>
      </c>
      <c r="BN147" s="107">
        <v>-8.3544909090909094</v>
      </c>
      <c r="BO147" s="107">
        <v>-8.4126727272727262</v>
      </c>
      <c r="BP147" s="107">
        <v>-8.472253012048192</v>
      </c>
      <c r="BQ147" s="107">
        <v>-8.5329090909090901</v>
      </c>
      <c r="BR147" s="107">
        <v>-8.5959393939393944</v>
      </c>
      <c r="BS147" s="107">
        <v>-8.6605454545454545</v>
      </c>
      <c r="BT147" s="107">
        <v>-8.7260000000000009</v>
      </c>
    </row>
    <row r="148" spans="1:72" ht="9.9499999999999993" customHeight="1" thickBot="1" x14ac:dyDescent="0.4">
      <c r="A148" s="45" t="s">
        <v>6</v>
      </c>
      <c r="B148" s="35">
        <v>-16.846666666666668</v>
      </c>
      <c r="C148" s="35">
        <v>-16.527151515151516</v>
      </c>
      <c r="D148" s="107">
        <v>-16.230181818181816</v>
      </c>
      <c r="E148" s="107">
        <v>-15.62351515151515</v>
      </c>
      <c r="F148" s="107">
        <v>-14.886787878787878</v>
      </c>
      <c r="G148" s="107">
        <v>-13.971636363636362</v>
      </c>
      <c r="H148" s="107">
        <v>-13.188373493975902</v>
      </c>
      <c r="I148" s="107">
        <v>-12.579939759036144</v>
      </c>
      <c r="J148" s="107">
        <v>-11.894</v>
      </c>
      <c r="K148" s="107">
        <v>-11.193636363636363</v>
      </c>
      <c r="L148" s="107">
        <v>-10.557272727272728</v>
      </c>
      <c r="M148" s="107">
        <v>-9.9657307110438733</v>
      </c>
      <c r="N148" s="107">
        <v>-9.4247322239031774</v>
      </c>
      <c r="O148" s="107">
        <v>-8.8837337367624816</v>
      </c>
      <c r="P148" s="107">
        <v>-8.3427352496217857</v>
      </c>
      <c r="Q148" s="107">
        <v>-7.8017367624810889</v>
      </c>
      <c r="R148" s="107">
        <v>-7.2607382753403922</v>
      </c>
      <c r="S148" s="107">
        <v>-6.7197397881996963</v>
      </c>
      <c r="T148" s="107">
        <v>-6.2452727272727264</v>
      </c>
      <c r="U148" s="107">
        <v>-5.7869818181818165</v>
      </c>
      <c r="V148" s="107">
        <v>-5.3487999999999989</v>
      </c>
      <c r="W148" s="107">
        <v>-4.9235151515151507</v>
      </c>
      <c r="X148" s="107">
        <v>-4.5083636363636357</v>
      </c>
      <c r="Y148" s="107">
        <v>-4.2977710843373496</v>
      </c>
      <c r="Z148" s="107">
        <v>-4.1610606060606061</v>
      </c>
      <c r="AA148" s="107">
        <v>-4.1853030303030305</v>
      </c>
      <c r="AB148" s="107">
        <v>-4.2099090909090906</v>
      </c>
      <c r="AC148" s="107">
        <v>-4.2347575757575759</v>
      </c>
      <c r="AD148" s="107">
        <v>-4.2590303030303032</v>
      </c>
      <c r="AE148" s="107">
        <v>-4.2834545454545454</v>
      </c>
      <c r="AF148" s="107">
        <v>-4.3083030303030307</v>
      </c>
      <c r="AG148" s="107">
        <v>-4.3330542168674695</v>
      </c>
      <c r="AH148" s="107">
        <v>-4.3577530120481924</v>
      </c>
      <c r="AI148" s="107">
        <v>-4.3826000000000001</v>
      </c>
      <c r="AJ148" s="107">
        <v>-4.4074484848484845</v>
      </c>
      <c r="AK148" s="107">
        <v>-4.4322969696969698</v>
      </c>
      <c r="AL148" s="107">
        <v>-4.4571454545454543</v>
      </c>
      <c r="AM148" s="107">
        <v>-4.4819803328290471</v>
      </c>
      <c r="AN148" s="107">
        <v>-4.5064886535552189</v>
      </c>
      <c r="AO148" s="107">
        <v>-4.5309969742813916</v>
      </c>
      <c r="AP148" s="107">
        <v>-4.5555052950075643</v>
      </c>
      <c r="AQ148" s="107">
        <v>-4.5800136157337361</v>
      </c>
      <c r="AR148" s="107">
        <v>-4.6045219364599088</v>
      </c>
      <c r="AS148" s="107">
        <v>-4.6290302571860815</v>
      </c>
      <c r="AT148" s="107">
        <v>-4.6534242424242418</v>
      </c>
      <c r="AU148" s="107">
        <v>-4.6776666666666662</v>
      </c>
      <c r="AV148" s="107">
        <v>-4.7014363636363639</v>
      </c>
      <c r="AW148" s="107">
        <v>-4.7251515151515155</v>
      </c>
      <c r="AX148" s="107">
        <v>-4.7493939393939391</v>
      </c>
      <c r="AY148" s="107">
        <v>-4.7732771084337342</v>
      </c>
      <c r="AZ148" s="107">
        <v>-4.7967710843373492</v>
      </c>
      <c r="BA148" s="107">
        <v>-4.8203818181818185</v>
      </c>
      <c r="BB148" s="107">
        <v>-4.8439151515151515</v>
      </c>
      <c r="BC148" s="107">
        <v>-4.8669454545454549</v>
      </c>
      <c r="BD148" s="107">
        <v>-4.8902909090909095</v>
      </c>
      <c r="BE148" s="107">
        <v>-4.9139272727272729</v>
      </c>
      <c r="BF148" s="107">
        <v>-4.9370363636363637</v>
      </c>
      <c r="BG148" s="107">
        <v>-4.9599591527987901</v>
      </c>
      <c r="BH148" s="107">
        <v>-4.9825007564296522</v>
      </c>
      <c r="BI148" s="107">
        <v>-5.0050423600605143</v>
      </c>
      <c r="BJ148" s="107">
        <v>-5.0275839636913773</v>
      </c>
      <c r="BK148" s="107">
        <v>-5.0501255673222394</v>
      </c>
      <c r="BL148" s="107">
        <v>-5.0726671709531015</v>
      </c>
      <c r="BM148" s="107">
        <v>-5.0952087745839636</v>
      </c>
      <c r="BN148" s="107">
        <v>-5.1176787878787877</v>
      </c>
      <c r="BO148" s="107">
        <v>-5.1401030303030302</v>
      </c>
      <c r="BP148" s="107">
        <v>-5.1618192771084335</v>
      </c>
      <c r="BQ148" s="107">
        <v>-5.1835454545454542</v>
      </c>
      <c r="BR148" s="107">
        <v>-5.2053636363636366</v>
      </c>
      <c r="BS148" s="107">
        <v>-5.2271818181818182</v>
      </c>
      <c r="BT148" s="107">
        <v>-5.2489999999999997</v>
      </c>
    </row>
    <row r="149" spans="1:72" ht="9.9499999999999993" customHeight="1" thickBot="1" x14ac:dyDescent="0.4">
      <c r="A149" s="45" t="s">
        <v>7</v>
      </c>
      <c r="B149" s="35">
        <v>-21.225757575757576</v>
      </c>
      <c r="C149" s="35">
        <v>-20.647333333333332</v>
      </c>
      <c r="D149" s="107">
        <v>-20.113999999999997</v>
      </c>
      <c r="E149" s="107">
        <v>-19.78860606060606</v>
      </c>
      <c r="F149" s="107">
        <v>-19.598303030303029</v>
      </c>
      <c r="G149" s="107">
        <v>-20.077090909090909</v>
      </c>
      <c r="H149" s="107">
        <v>-20.269698795180723</v>
      </c>
      <c r="I149" s="107">
        <v>-20.082951807228916</v>
      </c>
      <c r="J149" s="107">
        <v>-20.152000000000001</v>
      </c>
      <c r="K149" s="107">
        <v>-20.298181818181821</v>
      </c>
      <c r="L149" s="107">
        <v>-20.449696969696969</v>
      </c>
      <c r="M149" s="107">
        <v>-20.601104387291983</v>
      </c>
      <c r="N149" s="107">
        <v>-20.752390317700456</v>
      </c>
      <c r="O149" s="107">
        <v>-20.903676248108926</v>
      </c>
      <c r="P149" s="107">
        <v>-21.0549621785174</v>
      </c>
      <c r="Q149" s="107">
        <v>-21.20624810892587</v>
      </c>
      <c r="R149" s="107">
        <v>-21.357534039334343</v>
      </c>
      <c r="S149" s="107">
        <v>-21.508819969742817</v>
      </c>
      <c r="T149" s="107">
        <v>-21.66030303030303</v>
      </c>
      <c r="U149" s="107">
        <v>-21.810545454545455</v>
      </c>
      <c r="V149" s="107">
        <v>-21.956</v>
      </c>
      <c r="W149" s="107">
        <v>-22.104848484848485</v>
      </c>
      <c r="X149" s="107">
        <v>-22.256363636363638</v>
      </c>
      <c r="Y149" s="107">
        <v>-22.407048192771086</v>
      </c>
      <c r="Z149" s="107">
        <v>-22.556363636363635</v>
      </c>
      <c r="AA149" s="107">
        <v>-22.701818181818183</v>
      </c>
      <c r="AB149" s="107">
        <v>-22.847272727272728</v>
      </c>
      <c r="AC149" s="107">
        <v>-22.992727272727272</v>
      </c>
      <c r="AD149" s="107">
        <v>-23.138181818181817</v>
      </c>
      <c r="AE149" s="107">
        <v>-23.283636363636361</v>
      </c>
      <c r="AF149" s="107">
        <v>-23.42909090909091</v>
      </c>
      <c r="AG149" s="107">
        <v>-23.573975903614457</v>
      </c>
      <c r="AH149" s="107">
        <v>-23.718554216867467</v>
      </c>
      <c r="AI149" s="107">
        <v>-23.858000000000001</v>
      </c>
      <c r="AJ149" s="107">
        <v>-23.997393939393938</v>
      </c>
      <c r="AK149" s="107">
        <v>-24.136787878787878</v>
      </c>
      <c r="AL149" s="107">
        <v>-24.276181818181819</v>
      </c>
      <c r="AM149" s="107">
        <v>-24.415446293494703</v>
      </c>
      <c r="AN149" s="107">
        <v>-24.551603630862328</v>
      </c>
      <c r="AO149" s="107">
        <v>-24.687760968229952</v>
      </c>
      <c r="AP149" s="107">
        <v>-24.82391830559758</v>
      </c>
      <c r="AQ149" s="107">
        <v>-24.960075642965204</v>
      </c>
      <c r="AR149" s="107">
        <v>-25.096232980332829</v>
      </c>
      <c r="AS149" s="107">
        <v>-25.232390317700453</v>
      </c>
      <c r="AT149" s="107">
        <v>-25.367333333333331</v>
      </c>
      <c r="AU149" s="107">
        <v>-25.500666666666667</v>
      </c>
      <c r="AV149" s="107">
        <v>-25.634</v>
      </c>
      <c r="AW149" s="107">
        <v>-25.767333333333333</v>
      </c>
      <c r="AX149" s="107">
        <v>-25.900666666666666</v>
      </c>
      <c r="AY149" s="107">
        <v>-26.030722891566263</v>
      </c>
      <c r="AZ149" s="107">
        <v>-26.15722891566265</v>
      </c>
      <c r="BA149" s="107">
        <v>-26.284363636363636</v>
      </c>
      <c r="BB149" s="107">
        <v>-26.411636363636365</v>
      </c>
      <c r="BC149" s="107">
        <v>-26.538909090909094</v>
      </c>
      <c r="BD149" s="107">
        <v>-26.666181818181819</v>
      </c>
      <c r="BE149" s="107">
        <v>-26.793454545454544</v>
      </c>
      <c r="BF149" s="107">
        <v>-26.920727272727273</v>
      </c>
      <c r="BG149" s="107">
        <v>-27.046959152798788</v>
      </c>
      <c r="BH149" s="107">
        <v>-27.169500756429652</v>
      </c>
      <c r="BI149" s="107">
        <v>-27.292042360060513</v>
      </c>
      <c r="BJ149" s="107">
        <v>-27.414583963691378</v>
      </c>
      <c r="BK149" s="107">
        <v>-27.537125567322239</v>
      </c>
      <c r="BL149" s="107">
        <v>-27.659667170953099</v>
      </c>
      <c r="BM149" s="107">
        <v>-27.782208774583964</v>
      </c>
      <c r="BN149" s="107">
        <v>-27.903939393939392</v>
      </c>
      <c r="BO149" s="107">
        <v>-28.025151515151517</v>
      </c>
      <c r="BP149" s="107">
        <v>-28.145662650602411</v>
      </c>
      <c r="BQ149" s="107">
        <v>-28.264545454545456</v>
      </c>
      <c r="BR149" s="107">
        <v>-28.379696969696973</v>
      </c>
      <c r="BS149" s="107">
        <v>-28.49878787878788</v>
      </c>
      <c r="BT149" s="107">
        <v>-28.62</v>
      </c>
    </row>
    <row r="150" spans="1:72" ht="9.9499999999999993" customHeight="1" thickBot="1" x14ac:dyDescent="0.4">
      <c r="A150" s="45"/>
      <c r="D150" s="107"/>
      <c r="E150" s="107"/>
      <c r="F150" s="107"/>
      <c r="G150" s="107"/>
      <c r="H150" s="107"/>
      <c r="I150" s="107"/>
      <c r="J150" s="107"/>
      <c r="K150" s="107"/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07"/>
      <c r="AS150" s="107"/>
      <c r="AT150" s="107"/>
      <c r="AU150" s="107"/>
      <c r="AV150" s="107"/>
      <c r="AW150" s="107"/>
      <c r="AX150" s="107"/>
      <c r="AY150" s="107"/>
      <c r="AZ150" s="107"/>
      <c r="BA150" s="107"/>
      <c r="BB150" s="107"/>
      <c r="BC150" s="107"/>
      <c r="BD150" s="107"/>
      <c r="BE150" s="107"/>
      <c r="BF150" s="107"/>
      <c r="BG150" s="107"/>
      <c r="BH150" s="107"/>
      <c r="BI150" s="107"/>
      <c r="BJ150" s="107"/>
      <c r="BK150" s="107"/>
      <c r="BL150" s="107"/>
      <c r="BM150" s="107"/>
      <c r="BN150" s="107"/>
      <c r="BO150" s="107"/>
      <c r="BP150" s="107"/>
      <c r="BQ150" s="107"/>
      <c r="BR150" s="107"/>
      <c r="BS150" s="107"/>
      <c r="BT150" s="107"/>
    </row>
    <row r="151" spans="1:72" ht="9.9499999999999993" customHeight="1" thickBot="1" x14ac:dyDescent="0.4">
      <c r="A151" s="45"/>
      <c r="D151" s="107"/>
      <c r="E151" s="107"/>
      <c r="F151" s="107"/>
      <c r="G151" s="107"/>
      <c r="H151" s="107"/>
      <c r="I151" s="107"/>
      <c r="J151" s="107"/>
      <c r="K151" s="107"/>
      <c r="L151" s="107"/>
      <c r="M151" s="107"/>
      <c r="N151" s="107"/>
      <c r="O151" s="107"/>
      <c r="P151" s="107"/>
      <c r="Q151" s="107"/>
      <c r="R151" s="107"/>
      <c r="S151" s="107"/>
      <c r="T151" s="107"/>
      <c r="U151" s="107"/>
      <c r="V151" s="107"/>
      <c r="W151" s="107"/>
      <c r="X151" s="107"/>
      <c r="Y151" s="107"/>
      <c r="Z151" s="107"/>
      <c r="AA151" s="107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07"/>
      <c r="AS151" s="107"/>
      <c r="AT151" s="107"/>
      <c r="AU151" s="107"/>
      <c r="AV151" s="107"/>
      <c r="AW151" s="107"/>
      <c r="AX151" s="107"/>
      <c r="AY151" s="107"/>
      <c r="AZ151" s="107"/>
      <c r="BA151" s="107"/>
      <c r="BB151" s="107"/>
      <c r="BC151" s="107"/>
      <c r="BD151" s="107"/>
      <c r="BE151" s="107"/>
      <c r="BF151" s="107"/>
      <c r="BG151" s="107"/>
      <c r="BH151" s="107"/>
      <c r="BI151" s="107"/>
      <c r="BJ151" s="107"/>
      <c r="BK151" s="107"/>
      <c r="BL151" s="107"/>
      <c r="BM151" s="107"/>
      <c r="BN151" s="107"/>
      <c r="BO151" s="107"/>
      <c r="BP151" s="107"/>
      <c r="BQ151" s="107"/>
      <c r="BR151" s="107"/>
      <c r="BS151" s="107"/>
      <c r="BT151" s="107"/>
    </row>
    <row r="152" spans="1:72" ht="9.9499999999999993" customHeight="1" thickBot="1" x14ac:dyDescent="0.4">
      <c r="A152" s="38"/>
      <c r="D152" s="107"/>
      <c r="E152" s="107"/>
      <c r="F152" s="107"/>
      <c r="G152" s="107"/>
      <c r="H152" s="107"/>
      <c r="I152" s="107"/>
      <c r="J152" s="107"/>
      <c r="K152" s="107"/>
      <c r="L152" s="107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/>
      <c r="Y152" s="107"/>
      <c r="Z152" s="107"/>
      <c r="AA152" s="107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R152" s="107"/>
      <c r="AS152" s="107"/>
      <c r="AT152" s="107"/>
      <c r="AU152" s="107"/>
      <c r="AV152" s="107"/>
      <c r="AW152" s="107"/>
      <c r="AX152" s="107"/>
      <c r="AY152" s="107"/>
      <c r="AZ152" s="107"/>
      <c r="BA152" s="107"/>
      <c r="BB152" s="107"/>
      <c r="BC152" s="107"/>
      <c r="BD152" s="107"/>
      <c r="BE152" s="107"/>
      <c r="BF152" s="107"/>
      <c r="BG152" s="107"/>
      <c r="BH152" s="107"/>
      <c r="BI152" s="107"/>
      <c r="BJ152" s="107"/>
      <c r="BK152" s="107"/>
      <c r="BL152" s="107"/>
      <c r="BM152" s="107"/>
      <c r="BN152" s="107"/>
      <c r="BO152" s="107"/>
      <c r="BP152" s="107"/>
      <c r="BQ152" s="107"/>
      <c r="BR152" s="107"/>
      <c r="BS152" s="107"/>
      <c r="BT152" s="107"/>
    </row>
    <row r="153" spans="1:72" ht="9.9499999999999993" customHeight="1" thickBot="1" x14ac:dyDescent="0.4">
      <c r="A153" s="38"/>
      <c r="D153" s="107"/>
      <c r="E153" s="107"/>
      <c r="F153" s="107"/>
      <c r="G153" s="107"/>
      <c r="H153" s="107"/>
      <c r="I153" s="107"/>
      <c r="J153" s="107"/>
      <c r="K153" s="107"/>
      <c r="L153" s="107"/>
      <c r="M153" s="107"/>
      <c r="N153" s="107"/>
      <c r="O153" s="107"/>
      <c r="P153" s="107"/>
      <c r="Q153" s="107"/>
      <c r="R153" s="107"/>
      <c r="S153" s="107"/>
      <c r="T153" s="107"/>
      <c r="U153" s="107"/>
      <c r="V153" s="107"/>
      <c r="W153" s="107"/>
      <c r="X153" s="107"/>
      <c r="Y153" s="107"/>
      <c r="Z153" s="107"/>
      <c r="AA153" s="107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R153" s="107"/>
      <c r="AS153" s="107"/>
      <c r="AT153" s="107"/>
      <c r="AU153" s="107"/>
      <c r="AV153" s="107"/>
      <c r="AW153" s="107"/>
      <c r="AX153" s="107"/>
      <c r="AY153" s="107"/>
      <c r="AZ153" s="107"/>
      <c r="BA153" s="107"/>
      <c r="BB153" s="107"/>
      <c r="BC153" s="107"/>
      <c r="BD153" s="107"/>
      <c r="BE153" s="107"/>
      <c r="BF153" s="107"/>
      <c r="BG153" s="107"/>
      <c r="BH153" s="107"/>
      <c r="BI153" s="107"/>
      <c r="BJ153" s="107"/>
      <c r="BK153" s="107"/>
      <c r="BL153" s="107"/>
      <c r="BM153" s="107"/>
      <c r="BN153" s="107"/>
      <c r="BO153" s="107"/>
      <c r="BP153" s="107"/>
      <c r="BQ153" s="107"/>
      <c r="BR153" s="107"/>
      <c r="BS153" s="107"/>
      <c r="BT153" s="107"/>
    </row>
    <row r="154" spans="1:72" ht="9.9499999999999993" customHeight="1" thickBot="1" x14ac:dyDescent="0.4">
      <c r="A154" s="38"/>
      <c r="D154" s="107"/>
      <c r="E154" s="107"/>
      <c r="F154" s="107"/>
      <c r="G154" s="107"/>
      <c r="H154" s="107"/>
      <c r="I154" s="107"/>
      <c r="J154" s="107"/>
      <c r="K154" s="107"/>
      <c r="L154" s="107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S154" s="107"/>
      <c r="AT154" s="107"/>
      <c r="AU154" s="107"/>
      <c r="AV154" s="107"/>
      <c r="AW154" s="107"/>
      <c r="AX154" s="107"/>
      <c r="AY154" s="107"/>
      <c r="AZ154" s="107"/>
      <c r="BA154" s="107"/>
      <c r="BB154" s="107"/>
      <c r="BC154" s="107"/>
      <c r="BD154" s="107"/>
      <c r="BE154" s="107"/>
      <c r="BF154" s="107"/>
      <c r="BG154" s="107"/>
      <c r="BH154" s="107"/>
      <c r="BI154" s="107"/>
      <c r="BJ154" s="107"/>
      <c r="BK154" s="107"/>
      <c r="BL154" s="107"/>
      <c r="BM154" s="107"/>
      <c r="BN154" s="107"/>
      <c r="BO154" s="107"/>
      <c r="BP154" s="107"/>
      <c r="BQ154" s="107"/>
      <c r="BR154" s="107"/>
      <c r="BS154" s="107"/>
      <c r="BT154" s="107"/>
    </row>
    <row r="155" spans="1:72" ht="9.9499999999999993" customHeight="1" thickBot="1" x14ac:dyDescent="0.4">
      <c r="A155" s="38"/>
      <c r="D155" s="107"/>
      <c r="E155" s="107"/>
      <c r="F155" s="107"/>
      <c r="G155" s="107"/>
      <c r="H155" s="107"/>
      <c r="I155" s="107"/>
      <c r="J155" s="107"/>
      <c r="K155" s="107"/>
      <c r="L155" s="107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S155" s="107"/>
      <c r="AT155" s="107"/>
      <c r="AU155" s="107"/>
      <c r="AV155" s="107"/>
      <c r="AW155" s="107"/>
      <c r="AX155" s="107"/>
      <c r="AY155" s="107"/>
      <c r="AZ155" s="107"/>
      <c r="BA155" s="107"/>
      <c r="BB155" s="107"/>
      <c r="BC155" s="107"/>
      <c r="BD155" s="107"/>
      <c r="BE155" s="107"/>
      <c r="BF155" s="107"/>
      <c r="BG155" s="107"/>
      <c r="BH155" s="107"/>
      <c r="BI155" s="107"/>
      <c r="BJ155" s="107"/>
      <c r="BK155" s="107"/>
      <c r="BL155" s="107"/>
      <c r="BM155" s="107"/>
      <c r="BN155" s="107"/>
      <c r="BO155" s="107"/>
      <c r="BP155" s="107"/>
      <c r="BQ155" s="107"/>
      <c r="BR155" s="107"/>
      <c r="BS155" s="107"/>
      <c r="BT155" s="107"/>
    </row>
    <row r="156" spans="1:72" ht="9.9499999999999993" customHeight="1" thickBot="1" x14ac:dyDescent="0.4">
      <c r="A156" s="38"/>
      <c r="D156" s="107"/>
      <c r="E156" s="107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</row>
    <row r="157" spans="1:72" ht="9.9499999999999993" customHeight="1" thickBot="1" x14ac:dyDescent="0.4">
      <c r="A157" s="38"/>
      <c r="D157" s="107"/>
      <c r="E157" s="107"/>
      <c r="F157" s="107"/>
      <c r="G157" s="107"/>
      <c r="H157" s="107"/>
      <c r="I157" s="107"/>
      <c r="J157" s="107"/>
      <c r="K157" s="107"/>
      <c r="L157" s="107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</row>
    <row r="158" spans="1:72" ht="9.9499999999999993" customHeight="1" thickBot="1" x14ac:dyDescent="0.4">
      <c r="A158" s="38"/>
      <c r="D158" s="107"/>
      <c r="E158" s="107"/>
      <c r="F158" s="107"/>
      <c r="G158" s="107"/>
      <c r="H158" s="107"/>
      <c r="I158" s="107"/>
      <c r="J158" s="107"/>
      <c r="K158" s="107"/>
      <c r="L158" s="107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</row>
    <row r="159" spans="1:72" ht="9.9499999999999993" customHeight="1" thickBot="1" x14ac:dyDescent="0.4">
      <c r="A159" s="38"/>
      <c r="D159" s="107"/>
      <c r="E159" s="107"/>
      <c r="F159" s="107"/>
      <c r="G159" s="107"/>
      <c r="H159" s="107"/>
      <c r="I159" s="107"/>
      <c r="J159" s="107"/>
      <c r="K159" s="107"/>
      <c r="L159" s="107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</row>
    <row r="160" spans="1:72" ht="9.9499999999999993" customHeight="1" thickBot="1" x14ac:dyDescent="0.4">
      <c r="A160" s="38"/>
      <c r="D160" s="107"/>
      <c r="E160" s="107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X160" s="107"/>
      <c r="AY160" s="107"/>
      <c r="AZ160" s="107"/>
      <c r="BA160" s="107"/>
      <c r="BB160" s="107"/>
      <c r="BC160" s="107"/>
      <c r="BD160" s="107"/>
      <c r="BE160" s="107"/>
      <c r="BF160" s="107"/>
      <c r="BG160" s="107"/>
      <c r="BH160" s="107"/>
      <c r="BI160" s="107"/>
      <c r="BJ160" s="107"/>
      <c r="BK160" s="107"/>
      <c r="BL160" s="107"/>
      <c r="BM160" s="107"/>
      <c r="BN160" s="107"/>
      <c r="BO160" s="107"/>
      <c r="BP160" s="107"/>
      <c r="BQ160" s="107"/>
      <c r="BR160" s="107"/>
      <c r="BS160" s="107"/>
      <c r="BT160" s="107"/>
    </row>
    <row r="161" spans="1:72" ht="9.9499999999999993" customHeight="1" thickBot="1" x14ac:dyDescent="0.4">
      <c r="A161" s="38"/>
      <c r="D161" s="107"/>
      <c r="E161" s="107"/>
      <c r="F161" s="107"/>
      <c r="G161" s="107"/>
      <c r="H161" s="107"/>
      <c r="I161" s="107"/>
      <c r="J161" s="107"/>
      <c r="K161" s="107"/>
      <c r="L161" s="107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X161" s="107"/>
      <c r="AY161" s="107"/>
      <c r="AZ161" s="107"/>
      <c r="BA161" s="107"/>
      <c r="BB161" s="107"/>
      <c r="BC161" s="107"/>
      <c r="BD161" s="107"/>
      <c r="BE161" s="107"/>
      <c r="BF161" s="107"/>
      <c r="BG161" s="107"/>
      <c r="BH161" s="107"/>
      <c r="BI161" s="107"/>
      <c r="BJ161" s="107"/>
      <c r="BK161" s="107"/>
      <c r="BL161" s="107"/>
      <c r="BM161" s="107"/>
      <c r="BN161" s="107"/>
      <c r="BO161" s="107"/>
      <c r="BP161" s="107"/>
      <c r="BQ161" s="107"/>
      <c r="BR161" s="107"/>
      <c r="BS161" s="107"/>
      <c r="BT161" s="107"/>
    </row>
    <row r="162" spans="1:72" ht="9.9499999999999993" hidden="1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hidden="1" customHeight="1" thickTop="1" thickBot="1" x14ac:dyDescent="0.4"/>
    <row r="164" spans="1:72" ht="30" customHeight="1" thickTop="1" thickBot="1" x14ac:dyDescent="0.4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</row>
    <row r="165" spans="1:72" ht="9.9499999999999993" customHeight="1" thickTop="1" thickBot="1" x14ac:dyDescent="0.4">
      <c r="A165" s="45" t="s">
        <v>49</v>
      </c>
      <c r="B165" s="35">
        <v>-21.691818181818181</v>
      </c>
      <c r="C165" s="35">
        <v>-21.304060606060606</v>
      </c>
      <c r="D165" s="107">
        <v>-21.025272727272725</v>
      </c>
      <c r="E165" s="107">
        <v>-20.870363636363635</v>
      </c>
      <c r="F165" s="107">
        <v>-20.777987897125566</v>
      </c>
      <c r="G165" s="107">
        <v>-20.877836611195157</v>
      </c>
      <c r="H165" s="107">
        <v>-20.977685325264751</v>
      </c>
      <c r="I165" s="107">
        <v>-21.077534039334342</v>
      </c>
      <c r="J165" s="107">
        <v>-21.177382753403933</v>
      </c>
      <c r="K165" s="107">
        <v>-21.277231467473523</v>
      </c>
      <c r="L165" s="107">
        <v>-21.377080181543118</v>
      </c>
      <c r="M165" s="107">
        <v>-21.472727272727273</v>
      </c>
      <c r="N165" s="107">
        <v>-21.563636363636363</v>
      </c>
      <c r="O165" s="107">
        <v>-21.704242424242423</v>
      </c>
      <c r="P165" s="107">
        <v>-21.855602409638553</v>
      </c>
      <c r="Q165" s="107">
        <v>-22.006204819277109</v>
      </c>
      <c r="R165" s="107">
        <v>-22.154181818181819</v>
      </c>
      <c r="S165" s="107">
        <v>-22.299636363636363</v>
      </c>
      <c r="T165" s="107">
        <v>-22.429454545454547</v>
      </c>
      <c r="U165" s="107">
        <v>-22.555454545454548</v>
      </c>
      <c r="V165" s="107">
        <v>-22.676666666666666</v>
      </c>
      <c r="W165" s="107">
        <v>-22.797878787878787</v>
      </c>
      <c r="X165" s="107">
        <v>-22.919090909090908</v>
      </c>
      <c r="Y165" s="107">
        <v>-23.050602409638554</v>
      </c>
      <c r="Z165" s="107">
        <v>-23.183333333333334</v>
      </c>
      <c r="AA165" s="107">
        <v>-23.316666666666666</v>
      </c>
      <c r="AB165" s="107">
        <v>-23.453636363636363</v>
      </c>
      <c r="AC165" s="107">
        <v>-23.593030303030304</v>
      </c>
      <c r="AD165" s="107">
        <v>-23.738181818181818</v>
      </c>
      <c r="AE165" s="107">
        <v>-23.881818181818183</v>
      </c>
      <c r="AF165" s="107">
        <v>-24.02121212121212</v>
      </c>
      <c r="AG165" s="107">
        <v>-24.163975903614457</v>
      </c>
      <c r="AH165" s="107">
        <v>-24.308554216867467</v>
      </c>
      <c r="AI165" s="107">
        <v>-24.448</v>
      </c>
      <c r="AJ165" s="107">
        <v>-24.587393939393937</v>
      </c>
      <c r="AK165" s="107">
        <v>-24.726787878787878</v>
      </c>
      <c r="AL165" s="107">
        <v>-24.866181818181818</v>
      </c>
      <c r="AM165" s="107">
        <v>-25.005446293494703</v>
      </c>
      <c r="AN165" s="107">
        <v>-25.141603630862328</v>
      </c>
      <c r="AO165" s="107">
        <v>-25.277760968229956</v>
      </c>
      <c r="AP165" s="107">
        <v>-25.41391830559758</v>
      </c>
      <c r="AQ165" s="107">
        <v>-25.550075642965204</v>
      </c>
      <c r="AR165" s="107">
        <v>-25.686232980332829</v>
      </c>
      <c r="AS165" s="107">
        <v>-25.822390317700453</v>
      </c>
      <c r="AT165" s="107">
        <v>-25.955295007564295</v>
      </c>
      <c r="AU165" s="107">
        <v>-26.083888048411495</v>
      </c>
      <c r="AV165" s="107">
        <v>-26.212481089258699</v>
      </c>
      <c r="AW165" s="107">
        <v>-26.341074130105898</v>
      </c>
      <c r="AX165" s="107">
        <v>-26.469667170953102</v>
      </c>
      <c r="AY165" s="107">
        <v>-26.598260211800302</v>
      </c>
      <c r="AZ165" s="107">
        <v>-26.726853252647505</v>
      </c>
      <c r="BA165" s="107">
        <v>-26.849393939393941</v>
      </c>
      <c r="BB165" s="107">
        <v>-26.970606060606062</v>
      </c>
      <c r="BC165" s="107">
        <v>-27.091818181818184</v>
      </c>
      <c r="BD165" s="107">
        <v>-27.213030303030305</v>
      </c>
      <c r="BE165" s="107">
        <v>-27.334242424242426</v>
      </c>
      <c r="BF165" s="107">
        <v>-27.455454545454547</v>
      </c>
      <c r="BG165" s="107">
        <v>-27.576506024096386</v>
      </c>
      <c r="BH165" s="107">
        <v>-27.69698795180723</v>
      </c>
      <c r="BI165" s="107">
        <v>-27.817878787878787</v>
      </c>
      <c r="BJ165" s="107">
        <v>-27.939090909090908</v>
      </c>
      <c r="BK165" s="107">
        <v>-28.060303030303029</v>
      </c>
      <c r="BL165" s="107">
        <v>-28.18151515151515</v>
      </c>
      <c r="BM165" s="107">
        <v>-28.302727272727275</v>
      </c>
      <c r="BN165" s="107">
        <v>-28.420242424242424</v>
      </c>
      <c r="BO165" s="107">
        <v>-28.535393939393938</v>
      </c>
      <c r="BP165" s="107">
        <v>-28.655662650602409</v>
      </c>
      <c r="BQ165" s="107">
        <v>-28.776363636363634</v>
      </c>
      <c r="BR165" s="107">
        <v>-28.897575757575758</v>
      </c>
      <c r="BS165" s="107">
        <v>-29.014848484848486</v>
      </c>
      <c r="BT165" s="107">
        <v>-29.13</v>
      </c>
    </row>
    <row r="166" spans="1:72" ht="9.9499999999999993" customHeight="1" thickBot="1" x14ac:dyDescent="0.4">
      <c r="A166" s="45" t="s">
        <v>85</v>
      </c>
      <c r="B166" s="35">
        <v>-38.378727272727268</v>
      </c>
      <c r="C166" s="35">
        <v>-37.42915151515151</v>
      </c>
      <c r="D166" s="107">
        <v>-36.532181818181819</v>
      </c>
      <c r="E166" s="107">
        <v>-35.705999999999996</v>
      </c>
      <c r="F166" s="107">
        <v>-34.923137670196667</v>
      </c>
      <c r="G166" s="107">
        <v>-34.337358547655064</v>
      </c>
      <c r="H166" s="107">
        <v>-33.751579425113462</v>
      </c>
      <c r="I166" s="107">
        <v>-33.16580030257186</v>
      </c>
      <c r="J166" s="107">
        <v>-32.580021180030258</v>
      </c>
      <c r="K166" s="107">
        <v>-31.994242057488652</v>
      </c>
      <c r="L166" s="107">
        <v>-31.40846293494705</v>
      </c>
      <c r="M166" s="107">
        <v>-30.880660606060605</v>
      </c>
      <c r="N166" s="107">
        <v>-30.418236363636364</v>
      </c>
      <c r="O166" s="107">
        <v>-30.014454545454544</v>
      </c>
      <c r="P166" s="107">
        <v>-29.632855421686745</v>
      </c>
      <c r="Q166" s="107">
        <v>-29.296710843373493</v>
      </c>
      <c r="R166" s="107">
        <v>-28.995072727272724</v>
      </c>
      <c r="S166" s="107">
        <v>-28.726587878787878</v>
      </c>
      <c r="T166" s="107">
        <v>-28.537327272727275</v>
      </c>
      <c r="U166" s="107">
        <v>-28.384254545454549</v>
      </c>
      <c r="V166" s="107">
        <v>-28.3188</v>
      </c>
      <c r="W166" s="107">
        <v>-28.303915151515152</v>
      </c>
      <c r="X166" s="107">
        <v>-28.328763636363636</v>
      </c>
      <c r="Y166" s="107">
        <v>-28.416518072289154</v>
      </c>
      <c r="Z166" s="107">
        <v>-28.51912121212121</v>
      </c>
      <c r="AA166" s="107">
        <v>-28.647606060606062</v>
      </c>
      <c r="AB166" s="107">
        <v>-28.789909090909092</v>
      </c>
      <c r="AC166" s="107">
        <v>-28.941424242424244</v>
      </c>
      <c r="AD166" s="107">
        <v>-29.10618181818182</v>
      </c>
      <c r="AE166" s="107">
        <v>-29.270727272727274</v>
      </c>
      <c r="AF166" s="107">
        <v>-29.433151515151518</v>
      </c>
      <c r="AG166" s="107">
        <v>-29.599638554216867</v>
      </c>
      <c r="AH166" s="107">
        <v>-29.768313253012046</v>
      </c>
      <c r="AI166" s="107">
        <v>-29.931999999999999</v>
      </c>
      <c r="AJ166" s="107">
        <v>-30.095636363636363</v>
      </c>
      <c r="AK166" s="107">
        <v>-30.259272727272727</v>
      </c>
      <c r="AL166" s="107">
        <v>-30.422909090909091</v>
      </c>
      <c r="AM166" s="107">
        <v>-30.586432677760968</v>
      </c>
      <c r="AN166" s="107">
        <v>-30.747249621785173</v>
      </c>
      <c r="AO166" s="107">
        <v>-30.908066565809378</v>
      </c>
      <c r="AP166" s="107">
        <v>-31.068883509833583</v>
      </c>
      <c r="AQ166" s="107">
        <v>-31.229700453857792</v>
      </c>
      <c r="AR166" s="107">
        <v>-31.390517397881997</v>
      </c>
      <c r="AS166" s="107">
        <v>-31.551334341906202</v>
      </c>
      <c r="AT166" s="107">
        <v>-31.709549167927381</v>
      </c>
      <c r="AU166" s="107">
        <v>-31.864314674735247</v>
      </c>
      <c r="AV166" s="107">
        <v>-32.019080181543117</v>
      </c>
      <c r="AW166" s="107">
        <v>-32.17384568835098</v>
      </c>
      <c r="AX166" s="107">
        <v>-32.32861119515885</v>
      </c>
      <c r="AY166" s="107">
        <v>-32.483376701966712</v>
      </c>
      <c r="AZ166" s="107">
        <v>-32.638142208774582</v>
      </c>
      <c r="BA166" s="107">
        <v>-32.791236363636358</v>
      </c>
      <c r="BB166" s="107">
        <v>-32.943963636363634</v>
      </c>
      <c r="BC166" s="107">
        <v>-33.09669090909091</v>
      </c>
      <c r="BD166" s="107">
        <v>-33.249418181818179</v>
      </c>
      <c r="BE166" s="107">
        <v>-33.402145454545455</v>
      </c>
      <c r="BF166" s="107">
        <v>-33.554872727272731</v>
      </c>
      <c r="BG166" s="107">
        <v>-33.707132530120482</v>
      </c>
      <c r="BH166" s="107">
        <v>-33.857734939759034</v>
      </c>
      <c r="BI166" s="107">
        <v>-34.007490909090912</v>
      </c>
      <c r="BJ166" s="107">
        <v>-34.15658181818182</v>
      </c>
      <c r="BK166" s="107">
        <v>-34.303466666666665</v>
      </c>
      <c r="BL166" s="107">
        <v>-34.449975757575757</v>
      </c>
      <c r="BM166" s="107">
        <v>-34.596036363636365</v>
      </c>
      <c r="BN166" s="107">
        <v>-34.737660606060608</v>
      </c>
      <c r="BO166" s="107">
        <v>-34.876448484848481</v>
      </c>
      <c r="BP166" s="107">
        <v>-35.019060240963853</v>
      </c>
      <c r="BQ166" s="107">
        <v>-35.162090909090907</v>
      </c>
      <c r="BR166" s="107">
        <v>-35.305727272727275</v>
      </c>
      <c r="BS166" s="107">
        <v>-35.445030303030308</v>
      </c>
      <c r="BT166" s="107">
        <v>-35.582000000000001</v>
      </c>
    </row>
    <row r="167" spans="1:72" ht="9.9499999999999993" customHeight="1" thickBot="1" x14ac:dyDescent="0.4">
      <c r="A167" s="45" t="s">
        <v>1</v>
      </c>
      <c r="B167" s="35">
        <v>-18.938727272727274</v>
      </c>
      <c r="C167" s="35">
        <v>-18.961515151515151</v>
      </c>
      <c r="D167" s="107">
        <v>-18.991818181818182</v>
      </c>
      <c r="E167" s="107">
        <v>-19.026545454545452</v>
      </c>
      <c r="F167" s="107">
        <v>-19.061694402420574</v>
      </c>
      <c r="G167" s="107">
        <v>-19.082874432677759</v>
      </c>
      <c r="H167" s="107">
        <v>-19.104054462934947</v>
      </c>
      <c r="I167" s="107">
        <v>-19.125234493192131</v>
      </c>
      <c r="J167" s="107">
        <v>-19.146414523449319</v>
      </c>
      <c r="K167" s="107">
        <v>-19.167594553706504</v>
      </c>
      <c r="L167" s="107">
        <v>-19.188774583963692</v>
      </c>
      <c r="M167" s="107">
        <v>-19.21139393939394</v>
      </c>
      <c r="N167" s="107">
        <v>-19.235636363636363</v>
      </c>
      <c r="O167" s="107">
        <v>-19.249939393939393</v>
      </c>
      <c r="P167" s="107">
        <v>-19.260000000000002</v>
      </c>
      <c r="Q167" s="107">
        <v>-19.260000000000002</v>
      </c>
      <c r="R167" s="107">
        <v>-19.250727272727275</v>
      </c>
      <c r="S167" s="107">
        <v>-19.232545454545455</v>
      </c>
      <c r="T167" s="107">
        <v>-19.198727272727275</v>
      </c>
      <c r="U167" s="107">
        <v>-19.161090909090909</v>
      </c>
      <c r="V167" s="107">
        <v>-19.11866666666667</v>
      </c>
      <c r="W167" s="107">
        <v>-19.083030303030306</v>
      </c>
      <c r="X167" s="107">
        <v>-19.052727272727275</v>
      </c>
      <c r="Y167" s="107">
        <v>-19.044518072289158</v>
      </c>
      <c r="Z167" s="107">
        <v>-19.04</v>
      </c>
      <c r="AA167" s="107">
        <v>-19.04</v>
      </c>
      <c r="AB167" s="107">
        <v>-19.047272727272727</v>
      </c>
      <c r="AC167" s="107">
        <v>-19.059393939393939</v>
      </c>
      <c r="AD167" s="107">
        <v>-19.077272727272728</v>
      </c>
      <c r="AE167" s="107">
        <v>-19.095454545454544</v>
      </c>
      <c r="AF167" s="107">
        <v>-19.113636363636363</v>
      </c>
      <c r="AG167" s="107">
        <v>-19.131746987951807</v>
      </c>
      <c r="AH167" s="107">
        <v>-19.149819277108431</v>
      </c>
      <c r="AI167" s="107">
        <v>-19.167999999999999</v>
      </c>
      <c r="AJ167" s="107">
        <v>-19.186181818181819</v>
      </c>
      <c r="AK167" s="107">
        <v>-19.204363636363638</v>
      </c>
      <c r="AL167" s="107">
        <v>-19.226727272727274</v>
      </c>
      <c r="AM167" s="107">
        <v>-19.250786686838126</v>
      </c>
      <c r="AN167" s="107">
        <v>-19.270453857791225</v>
      </c>
      <c r="AO167" s="107">
        <v>-19.290121028744327</v>
      </c>
      <c r="AP167" s="107">
        <v>-19.309788199697426</v>
      </c>
      <c r="AQ167" s="107">
        <v>-19.329455370650528</v>
      </c>
      <c r="AR167" s="107">
        <v>-19.349122541603631</v>
      </c>
      <c r="AS167" s="107">
        <v>-19.36878971255673</v>
      </c>
      <c r="AT167" s="107">
        <v>-19.388456883509832</v>
      </c>
      <c r="AU167" s="107">
        <v>-19.408124054462935</v>
      </c>
      <c r="AV167" s="107">
        <v>-19.427791225416037</v>
      </c>
      <c r="AW167" s="107">
        <v>-19.447458396369139</v>
      </c>
      <c r="AX167" s="107">
        <v>-19.467125567322238</v>
      </c>
      <c r="AY167" s="107">
        <v>-19.486792738275341</v>
      </c>
      <c r="AZ167" s="107">
        <v>-19.506459909228443</v>
      </c>
      <c r="BA167" s="107">
        <v>-19.526151515151518</v>
      </c>
      <c r="BB167" s="107">
        <v>-19.545848484848488</v>
      </c>
      <c r="BC167" s="107">
        <v>-19.565545454545457</v>
      </c>
      <c r="BD167" s="107">
        <v>-19.585242424242427</v>
      </c>
      <c r="BE167" s="107">
        <v>-19.604939393939397</v>
      </c>
      <c r="BF167" s="107">
        <v>-19.624636363636366</v>
      </c>
      <c r="BG167" s="107">
        <v>-19.643975903614457</v>
      </c>
      <c r="BH167" s="107">
        <v>-19.662048192771085</v>
      </c>
      <c r="BI167" s="107">
        <v>-19.680181818181818</v>
      </c>
      <c r="BJ167" s="107">
        <v>-19.698363636363634</v>
      </c>
      <c r="BK167" s="107">
        <v>-19.716545454545454</v>
      </c>
      <c r="BL167" s="107">
        <v>-19.734727272727273</v>
      </c>
      <c r="BM167" s="107">
        <v>-19.752909090909093</v>
      </c>
      <c r="BN167" s="107">
        <v>-19.771090909090908</v>
      </c>
      <c r="BO167" s="107">
        <v>-19.789272727272728</v>
      </c>
      <c r="BP167" s="107">
        <v>-19.807349397590361</v>
      </c>
      <c r="BQ167" s="107">
        <v>-19.825454545454544</v>
      </c>
      <c r="BR167" s="107">
        <v>-19.843636363636364</v>
      </c>
      <c r="BS167" s="107">
        <v>-19.861818181818183</v>
      </c>
      <c r="BT167" s="107">
        <v>-19.88</v>
      </c>
    </row>
    <row r="168" spans="1:72" ht="9.9499999999999993" customHeight="1" thickBot="1" x14ac:dyDescent="0.4">
      <c r="A168" s="45" t="s">
        <v>102</v>
      </c>
      <c r="B168" s="35">
        <v>-60.070545454545453</v>
      </c>
      <c r="C168" s="35">
        <v>-58.733212121212119</v>
      </c>
      <c r="D168" s="107">
        <v>-57.55745454545454</v>
      </c>
      <c r="E168" s="107">
        <v>-56.576363636363631</v>
      </c>
      <c r="F168" s="107">
        <v>-55.701125567322237</v>
      </c>
      <c r="G168" s="107">
        <v>-55.215195158850221</v>
      </c>
      <c r="H168" s="107">
        <v>-54.729264750378213</v>
      </c>
      <c r="I168" s="107">
        <v>-54.243334341906198</v>
      </c>
      <c r="J168" s="107">
        <v>-53.75740393343419</v>
      </c>
      <c r="K168" s="107">
        <v>-53.271473524962175</v>
      </c>
      <c r="L168" s="107">
        <v>-52.785543116490167</v>
      </c>
      <c r="M168" s="107">
        <v>-52.353387878787878</v>
      </c>
      <c r="N168" s="107">
        <v>-51.98187272727273</v>
      </c>
      <c r="O168" s="107">
        <v>-51.718696969696964</v>
      </c>
      <c r="P168" s="107">
        <v>-51.488457831325299</v>
      </c>
      <c r="Q168" s="107">
        <v>-51.302915662650598</v>
      </c>
      <c r="R168" s="107">
        <v>-51.149254545454539</v>
      </c>
      <c r="S168" s="107">
        <v>-51.026224242424242</v>
      </c>
      <c r="T168" s="107">
        <v>-50.966781818181822</v>
      </c>
      <c r="U168" s="107">
        <v>-50.939709090909098</v>
      </c>
      <c r="V168" s="107">
        <v>-50.995466666666672</v>
      </c>
      <c r="W168" s="107">
        <v>-51.101793939393943</v>
      </c>
      <c r="X168" s="107">
        <v>-51.247854545454544</v>
      </c>
      <c r="Y168" s="107">
        <v>-51.467120481927708</v>
      </c>
      <c r="Z168" s="107">
        <v>-51.702454545454543</v>
      </c>
      <c r="AA168" s="107">
        <v>-51.964272727272729</v>
      </c>
      <c r="AB168" s="107">
        <v>-52.243545454545462</v>
      </c>
      <c r="AC168" s="107">
        <v>-52.534454545454551</v>
      </c>
      <c r="AD168" s="107">
        <v>-52.844363636363639</v>
      </c>
      <c r="AE168" s="107">
        <v>-53.152545454545454</v>
      </c>
      <c r="AF168" s="107">
        <v>-53.454363636363638</v>
      </c>
      <c r="AG168" s="107">
        <v>-53.763614457831324</v>
      </c>
      <c r="AH168" s="107">
        <v>-54.076867469879517</v>
      </c>
      <c r="AI168" s="107">
        <v>-54.379999999999995</v>
      </c>
      <c r="AJ168" s="107">
        <v>-54.6830303030303</v>
      </c>
      <c r="AK168" s="107">
        <v>-54.986060606060605</v>
      </c>
      <c r="AL168" s="107">
        <v>-55.289090909090909</v>
      </c>
      <c r="AM168" s="107">
        <v>-55.591878971255667</v>
      </c>
      <c r="AN168" s="107">
        <v>-55.8888532526475</v>
      </c>
      <c r="AO168" s="107">
        <v>-56.185827534039333</v>
      </c>
      <c r="AP168" s="107">
        <v>-56.482801815431159</v>
      </c>
      <c r="AQ168" s="107">
        <v>-56.779776096822992</v>
      </c>
      <c r="AR168" s="107">
        <v>-57.076750378214825</v>
      </c>
      <c r="AS168" s="107">
        <v>-57.373724659606651</v>
      </c>
      <c r="AT168" s="107">
        <v>-57.66484417549168</v>
      </c>
      <c r="AU168" s="107">
        <v>-57.948202723146743</v>
      </c>
      <c r="AV168" s="107">
        <v>-58.231561270801812</v>
      </c>
      <c r="AW168" s="107">
        <v>-58.514919818456882</v>
      </c>
      <c r="AX168" s="107">
        <v>-58.798278366111951</v>
      </c>
      <c r="AY168" s="107">
        <v>-59.081636913767021</v>
      </c>
      <c r="AZ168" s="107">
        <v>-59.364995461422083</v>
      </c>
      <c r="BA168" s="107">
        <v>-59.640630303030299</v>
      </c>
      <c r="BB168" s="107">
        <v>-59.9145696969697</v>
      </c>
      <c r="BC168" s="107">
        <v>-60.188509090909093</v>
      </c>
      <c r="BD168" s="107">
        <v>-60.462448484848487</v>
      </c>
      <c r="BE168" s="107">
        <v>-60.73638787878788</v>
      </c>
      <c r="BF168" s="107">
        <v>-61.010327272727274</v>
      </c>
      <c r="BG168" s="107">
        <v>-61.283638554216871</v>
      </c>
      <c r="BH168" s="107">
        <v>-61.554722891566264</v>
      </c>
      <c r="BI168" s="107">
        <v>-61.825369696969695</v>
      </c>
      <c r="BJ168" s="107">
        <v>-62.095672727272728</v>
      </c>
      <c r="BK168" s="107">
        <v>-62.363769696969698</v>
      </c>
      <c r="BL168" s="107">
        <v>-62.631490909090907</v>
      </c>
      <c r="BM168" s="107">
        <v>-62.89876363636364</v>
      </c>
      <c r="BN168" s="107">
        <v>-63.157903030303032</v>
      </c>
      <c r="BO168" s="107">
        <v>-63.411842424242423</v>
      </c>
      <c r="BP168" s="107">
        <v>-63.674722891566262</v>
      </c>
      <c r="BQ168" s="107">
        <v>-63.93845454545454</v>
      </c>
      <c r="BR168" s="107">
        <v>-64.203303030303033</v>
      </c>
      <c r="BS168" s="107">
        <v>-64.459878787878793</v>
      </c>
      <c r="BT168" s="107">
        <v>-64.712000000000003</v>
      </c>
    </row>
    <row r="169" spans="1:72" ht="9.9499999999999993" customHeight="1" thickBot="1" x14ac:dyDescent="0.4">
      <c r="A169" s="45" t="s">
        <v>91</v>
      </c>
      <c r="B169" s="35">
        <v>-38.378727272727268</v>
      </c>
      <c r="C169" s="35">
        <v>-37.42915151515151</v>
      </c>
      <c r="D169" s="107">
        <v>-36.532181818181819</v>
      </c>
      <c r="E169" s="107">
        <v>-35.705999999999996</v>
      </c>
      <c r="F169" s="107">
        <v>-34.923137670196667</v>
      </c>
      <c r="G169" s="107">
        <v>-34.337358547655064</v>
      </c>
      <c r="H169" s="107">
        <v>-33.751579425113462</v>
      </c>
      <c r="I169" s="107">
        <v>-33.16580030257186</v>
      </c>
      <c r="J169" s="107">
        <v>-32.580021180030258</v>
      </c>
      <c r="K169" s="107">
        <v>-31.994242057488652</v>
      </c>
      <c r="L169" s="107">
        <v>-31.40846293494705</v>
      </c>
      <c r="M169" s="107">
        <v>-30.880660606060605</v>
      </c>
      <c r="N169" s="107">
        <v>-30.418236363636364</v>
      </c>
      <c r="O169" s="107">
        <v>-30.014454545454544</v>
      </c>
      <c r="P169" s="107">
        <v>-29.632855421686745</v>
      </c>
      <c r="Q169" s="107">
        <v>-29.296710843373493</v>
      </c>
      <c r="R169" s="107">
        <v>-28.995072727272724</v>
      </c>
      <c r="S169" s="107">
        <v>-28.726587878787878</v>
      </c>
      <c r="T169" s="107">
        <v>-28.537327272727275</v>
      </c>
      <c r="U169" s="107">
        <v>-28.384254545454549</v>
      </c>
      <c r="V169" s="107">
        <v>-28.3188</v>
      </c>
      <c r="W169" s="107">
        <v>-28.303915151515152</v>
      </c>
      <c r="X169" s="107">
        <v>-28.328763636363636</v>
      </c>
      <c r="Y169" s="107">
        <v>-28.416518072289154</v>
      </c>
      <c r="Z169" s="107">
        <v>-28.51912121212121</v>
      </c>
      <c r="AA169" s="107">
        <v>-28.647606060606062</v>
      </c>
      <c r="AB169" s="107">
        <v>-28.789909090909092</v>
      </c>
      <c r="AC169" s="107">
        <v>-28.941424242424244</v>
      </c>
      <c r="AD169" s="107">
        <v>-29.10618181818182</v>
      </c>
      <c r="AE169" s="107">
        <v>-29.270727272727274</v>
      </c>
      <c r="AF169" s="107">
        <v>-29.433151515151518</v>
      </c>
      <c r="AG169" s="107">
        <v>-29.599638554216867</v>
      </c>
      <c r="AH169" s="107">
        <v>-29.768313253012046</v>
      </c>
      <c r="AI169" s="107">
        <v>-29.931999999999999</v>
      </c>
      <c r="AJ169" s="107">
        <v>-30.095636363636363</v>
      </c>
      <c r="AK169" s="107">
        <v>-30.259272727272727</v>
      </c>
      <c r="AL169" s="107">
        <v>-30.422909090909091</v>
      </c>
      <c r="AM169" s="107">
        <v>-30.586432677760968</v>
      </c>
      <c r="AN169" s="107">
        <v>-30.747249621785173</v>
      </c>
      <c r="AO169" s="107">
        <v>-30.908066565809378</v>
      </c>
      <c r="AP169" s="107">
        <v>-31.068883509833583</v>
      </c>
      <c r="AQ169" s="107">
        <v>-31.229700453857792</v>
      </c>
      <c r="AR169" s="107">
        <v>-31.390517397881997</v>
      </c>
      <c r="AS169" s="107">
        <v>-31.551334341906202</v>
      </c>
      <c r="AT169" s="107">
        <v>-31.709549167927381</v>
      </c>
      <c r="AU169" s="107">
        <v>-31.864314674735247</v>
      </c>
      <c r="AV169" s="107">
        <v>-32.019080181543117</v>
      </c>
      <c r="AW169" s="107">
        <v>-32.17384568835098</v>
      </c>
      <c r="AX169" s="107">
        <v>-32.32861119515885</v>
      </c>
      <c r="AY169" s="107">
        <v>-32.483376701966712</v>
      </c>
      <c r="AZ169" s="107">
        <v>-32.638142208774582</v>
      </c>
      <c r="BA169" s="107">
        <v>-32.791236363636358</v>
      </c>
      <c r="BB169" s="107">
        <v>-32.943963636363634</v>
      </c>
      <c r="BC169" s="107">
        <v>-33.09669090909091</v>
      </c>
      <c r="BD169" s="107">
        <v>-33.249418181818179</v>
      </c>
      <c r="BE169" s="107">
        <v>-33.402145454545455</v>
      </c>
      <c r="BF169" s="107">
        <v>-33.554872727272731</v>
      </c>
      <c r="BG169" s="107">
        <v>-33.707132530120482</v>
      </c>
      <c r="BH169" s="107">
        <v>-33.857734939759034</v>
      </c>
      <c r="BI169" s="107">
        <v>-34.007490909090912</v>
      </c>
      <c r="BJ169" s="107">
        <v>-34.15658181818182</v>
      </c>
      <c r="BK169" s="107">
        <v>-34.303466666666665</v>
      </c>
      <c r="BL169" s="107">
        <v>-34.449975757575757</v>
      </c>
      <c r="BM169" s="107">
        <v>-34.596036363636365</v>
      </c>
      <c r="BN169" s="107">
        <v>-34.737660606060608</v>
      </c>
      <c r="BO169" s="107">
        <v>-34.876448484848481</v>
      </c>
      <c r="BP169" s="107">
        <v>-35.019060240963853</v>
      </c>
      <c r="BQ169" s="107">
        <v>-35.162090909090907</v>
      </c>
      <c r="BR169" s="107">
        <v>-35.305727272727275</v>
      </c>
      <c r="BS169" s="107">
        <v>-35.445030303030308</v>
      </c>
      <c r="BT169" s="107">
        <v>-35.582000000000001</v>
      </c>
    </row>
    <row r="170" spans="1:72" ht="9.9499999999999993" customHeight="1" thickBot="1" x14ac:dyDescent="0.4">
      <c r="A170" s="45" t="s">
        <v>92</v>
      </c>
      <c r="B170" s="35">
        <v>-16.68690909090909</v>
      </c>
      <c r="C170" s="35">
        <v>-16.125090909090908</v>
      </c>
      <c r="D170" s="107">
        <v>-15.50690909090909</v>
      </c>
      <c r="E170" s="107">
        <v>-14.835636363636363</v>
      </c>
      <c r="F170" s="107">
        <v>-14.145149773071102</v>
      </c>
      <c r="G170" s="107">
        <v>-13.459521936459907</v>
      </c>
      <c r="H170" s="107">
        <v>-12.773894099848713</v>
      </c>
      <c r="I170" s="107">
        <v>-12.088266263237518</v>
      </c>
      <c r="J170" s="107">
        <v>-11.402638426626323</v>
      </c>
      <c r="K170" s="107">
        <v>-10.717010590015128</v>
      </c>
      <c r="L170" s="107">
        <v>-10.031382753403932</v>
      </c>
      <c r="M170" s="107">
        <v>-9.4079333333333341</v>
      </c>
      <c r="N170" s="107">
        <v>-8.8546000000000014</v>
      </c>
      <c r="O170" s="107">
        <v>-8.3102121212121229</v>
      </c>
      <c r="P170" s="107">
        <v>-7.7772530120481935</v>
      </c>
      <c r="Q170" s="107">
        <v>-7.290506024096385</v>
      </c>
      <c r="R170" s="107">
        <v>-6.8408909090909074</v>
      </c>
      <c r="S170" s="107">
        <v>-6.4269515151515142</v>
      </c>
      <c r="T170" s="107">
        <v>-6.1078727272727269</v>
      </c>
      <c r="U170" s="107">
        <v>-5.8288000000000002</v>
      </c>
      <c r="V170" s="107">
        <v>-5.6421333333333328</v>
      </c>
      <c r="W170" s="107">
        <v>-5.5060363636363627</v>
      </c>
      <c r="X170" s="107">
        <v>-5.409672727272727</v>
      </c>
      <c r="Y170" s="107">
        <v>-5.3659156626506022</v>
      </c>
      <c r="Z170" s="107">
        <v>-5.3357878787878787</v>
      </c>
      <c r="AA170" s="107">
        <v>-5.3309393939393939</v>
      </c>
      <c r="AB170" s="107">
        <v>-5.3362727272727275</v>
      </c>
      <c r="AC170" s="107">
        <v>-5.3483939393939393</v>
      </c>
      <c r="AD170" s="107">
        <v>-5.3680000000000003</v>
      </c>
      <c r="AE170" s="107">
        <v>-5.3889090909090909</v>
      </c>
      <c r="AF170" s="107">
        <v>-5.4119393939393934</v>
      </c>
      <c r="AG170" s="107">
        <v>-5.4356626506024099</v>
      </c>
      <c r="AH170" s="107">
        <v>-5.459759036144578</v>
      </c>
      <c r="AI170" s="107">
        <v>-5.484</v>
      </c>
      <c r="AJ170" s="107">
        <v>-5.5082424242424244</v>
      </c>
      <c r="AK170" s="107">
        <v>-5.5324848484848488</v>
      </c>
      <c r="AL170" s="107">
        <v>-5.5567272727272723</v>
      </c>
      <c r="AM170" s="107">
        <v>-5.5809863842662635</v>
      </c>
      <c r="AN170" s="107">
        <v>-5.6056459909228442</v>
      </c>
      <c r="AO170" s="107">
        <v>-5.6303055975794249</v>
      </c>
      <c r="AP170" s="107">
        <v>-5.6549652042360066</v>
      </c>
      <c r="AQ170" s="107">
        <v>-5.6796248108925873</v>
      </c>
      <c r="AR170" s="107">
        <v>-5.704284417549168</v>
      </c>
      <c r="AS170" s="107">
        <v>-5.7289440242057488</v>
      </c>
      <c r="AT170" s="107">
        <v>-5.7542541603630868</v>
      </c>
      <c r="AU170" s="107">
        <v>-5.7804266263237523</v>
      </c>
      <c r="AV170" s="107">
        <v>-5.8065990922844177</v>
      </c>
      <c r="AW170" s="107">
        <v>-5.8327715582450832</v>
      </c>
      <c r="AX170" s="107">
        <v>-5.8589440242057496</v>
      </c>
      <c r="AY170" s="107">
        <v>-5.885116490166415</v>
      </c>
      <c r="AZ170" s="107">
        <v>-5.9112889561270805</v>
      </c>
      <c r="BA170" s="107">
        <v>-5.9418424242424246</v>
      </c>
      <c r="BB170" s="107">
        <v>-5.9733575757575759</v>
      </c>
      <c r="BC170" s="107">
        <v>-6.0048727272727271</v>
      </c>
      <c r="BD170" s="107">
        <v>-6.0363878787878793</v>
      </c>
      <c r="BE170" s="107">
        <v>-6.0679030303030306</v>
      </c>
      <c r="BF170" s="107">
        <v>-6.0994181818181818</v>
      </c>
      <c r="BG170" s="107">
        <v>-6.1306265060240959</v>
      </c>
      <c r="BH170" s="107">
        <v>-6.1607469879518071</v>
      </c>
      <c r="BI170" s="107">
        <v>-6.1896121212121216</v>
      </c>
      <c r="BJ170" s="107">
        <v>-6.217490909090909</v>
      </c>
      <c r="BK170" s="107">
        <v>-6.2431636363636365</v>
      </c>
      <c r="BL170" s="107">
        <v>-6.2684606060606054</v>
      </c>
      <c r="BM170" s="107">
        <v>-6.2933090909090907</v>
      </c>
      <c r="BN170" s="107">
        <v>-6.3174181818181818</v>
      </c>
      <c r="BO170" s="107">
        <v>-6.3410545454545453</v>
      </c>
      <c r="BP170" s="107">
        <v>-6.363397590361445</v>
      </c>
      <c r="BQ170" s="107">
        <v>-6.385727272727272</v>
      </c>
      <c r="BR170" s="107">
        <v>-6.4081515151515154</v>
      </c>
      <c r="BS170" s="107">
        <v>-6.4301818181818184</v>
      </c>
      <c r="BT170" s="107">
        <v>-6.452</v>
      </c>
    </row>
    <row r="171" spans="1:72" ht="9.9499999999999993" customHeight="1" thickBot="1" x14ac:dyDescent="0.4">
      <c r="A171" s="45" t="s">
        <v>103</v>
      </c>
      <c r="B171" s="35">
        <v>-187.38066666666666</v>
      </c>
      <c r="C171" s="35">
        <v>-182.07072727272725</v>
      </c>
      <c r="D171" s="107">
        <v>-177.12527272727272</v>
      </c>
      <c r="E171" s="107">
        <v>-172.5691515151515</v>
      </c>
      <c r="F171" s="107">
        <v>-168.23066565809378</v>
      </c>
      <c r="G171" s="107">
        <v>-164.73898638426624</v>
      </c>
      <c r="H171" s="107">
        <v>-161.24730711043873</v>
      </c>
      <c r="I171" s="107">
        <v>-157.75562783661118</v>
      </c>
      <c r="J171" s="107">
        <v>-154.26394856278367</v>
      </c>
      <c r="K171" s="107">
        <v>-150.77226928895612</v>
      </c>
      <c r="L171" s="107">
        <v>-147.28059001512861</v>
      </c>
      <c r="M171" s="107">
        <v>-144.13393939393941</v>
      </c>
      <c r="N171" s="107">
        <v>-141.37636363636364</v>
      </c>
      <c r="O171" s="107">
        <v>-138.80763636363636</v>
      </c>
      <c r="P171" s="107">
        <v>-136.31981927710842</v>
      </c>
      <c r="Q171" s="107">
        <v>-134.02463855421684</v>
      </c>
      <c r="R171" s="107">
        <v>-131.83672727272725</v>
      </c>
      <c r="S171" s="107">
        <v>-129.75187878787878</v>
      </c>
      <c r="T171" s="107">
        <v>-127.82860606060606</v>
      </c>
      <c r="U171" s="107">
        <v>-125.97109090909092</v>
      </c>
      <c r="V171" s="107">
        <v>-124.26199999999999</v>
      </c>
      <c r="W171" s="107">
        <v>-122.62757575757574</v>
      </c>
      <c r="X171" s="107">
        <v>-121.05181818181818</v>
      </c>
      <c r="Y171" s="107">
        <v>-119.61626506024095</v>
      </c>
      <c r="Z171" s="107">
        <v>-118.21969696969695</v>
      </c>
      <c r="AA171" s="107">
        <v>-116.89848484848484</v>
      </c>
      <c r="AB171" s="107">
        <v>-115.67545454545456</v>
      </c>
      <c r="AC171" s="107">
        <v>-114.5178787878788</v>
      </c>
      <c r="AD171" s="107">
        <v>-113.49272727272728</v>
      </c>
      <c r="AE171" s="107">
        <v>-112.50545454545455</v>
      </c>
      <c r="AF171" s="107">
        <v>-111.59030303030303</v>
      </c>
      <c r="AG171" s="107">
        <v>-110.74530120481928</v>
      </c>
      <c r="AH171" s="107">
        <v>-109.93807228915662</v>
      </c>
      <c r="AI171" s="107">
        <v>-109.18</v>
      </c>
      <c r="AJ171" s="107">
        <v>-108.44715151515152</v>
      </c>
      <c r="AK171" s="107">
        <v>-107.76230303030304</v>
      </c>
      <c r="AL171" s="107">
        <v>-107.10254545454546</v>
      </c>
      <c r="AM171" s="107">
        <v>-106.45869894099849</v>
      </c>
      <c r="AN171" s="107">
        <v>-105.92617246596068</v>
      </c>
      <c r="AO171" s="107">
        <v>-105.39364599092285</v>
      </c>
      <c r="AP171" s="107">
        <v>-104.86111951588502</v>
      </c>
      <c r="AQ171" s="107">
        <v>-104.3285930408472</v>
      </c>
      <c r="AR171" s="107">
        <v>-103.79606656580938</v>
      </c>
      <c r="AS171" s="107">
        <v>-103.26354009077156</v>
      </c>
      <c r="AT171" s="107">
        <v>-102.80582450832073</v>
      </c>
      <c r="AU171" s="107">
        <v>-102.44727685325265</v>
      </c>
      <c r="AV171" s="107">
        <v>-102.08872919818457</v>
      </c>
      <c r="AW171" s="107">
        <v>-101.73018154311649</v>
      </c>
      <c r="AX171" s="107">
        <v>-101.37163388804841</v>
      </c>
      <c r="AY171" s="107">
        <v>-101.01308623298033</v>
      </c>
      <c r="AZ171" s="107">
        <v>-100.65453857791226</v>
      </c>
      <c r="BA171" s="107">
        <v>-100.57036969696971</v>
      </c>
      <c r="BB171" s="107">
        <v>-100.54643030303031</v>
      </c>
      <c r="BC171" s="107">
        <v>-100.52249090909091</v>
      </c>
      <c r="BD171" s="107">
        <v>-100.49855151515152</v>
      </c>
      <c r="BE171" s="107">
        <v>-100.47461212121212</v>
      </c>
      <c r="BF171" s="107">
        <v>-100.45067272727273</v>
      </c>
      <c r="BG171" s="107">
        <v>-100.48236144578314</v>
      </c>
      <c r="BH171" s="107">
        <v>-100.71127710843373</v>
      </c>
      <c r="BI171" s="107">
        <v>-100.97762424242424</v>
      </c>
      <c r="BJ171" s="107">
        <v>-101.27338181818182</v>
      </c>
      <c r="BK171" s="107">
        <v>-101.61105454545454</v>
      </c>
      <c r="BL171" s="107">
        <v>-101.95980606060606</v>
      </c>
      <c r="BM171" s="107">
        <v>-102.32829090909091</v>
      </c>
      <c r="BN171" s="107">
        <v>-102.69677575757576</v>
      </c>
      <c r="BO171" s="107">
        <v>-103.06526060606062</v>
      </c>
      <c r="BP171" s="107">
        <v>-103.45590361445784</v>
      </c>
      <c r="BQ171" s="107">
        <v>-103.85000000000001</v>
      </c>
      <c r="BR171" s="107">
        <v>-104.25000000000001</v>
      </c>
      <c r="BS171" s="107">
        <v>-104.64054545454546</v>
      </c>
      <c r="BT171" s="107">
        <v>-105.026</v>
      </c>
    </row>
    <row r="172" spans="1:72" ht="9.9499999999999993" customHeight="1" thickBot="1" x14ac:dyDescent="0.4">
      <c r="A172" s="45" t="s">
        <v>93</v>
      </c>
      <c r="B172" s="35">
        <v>-82.844424242424239</v>
      </c>
      <c r="C172" s="35">
        <v>-80.383333333333326</v>
      </c>
      <c r="D172" s="107">
        <v>-78.05</v>
      </c>
      <c r="E172" s="107">
        <v>-75.849393939393934</v>
      </c>
      <c r="F172" s="107">
        <v>-73.726338880484121</v>
      </c>
      <c r="G172" s="107">
        <v>-71.930574886535553</v>
      </c>
      <c r="H172" s="107">
        <v>-70.134810892586998</v>
      </c>
      <c r="I172" s="107">
        <v>-68.339046898638429</v>
      </c>
      <c r="J172" s="107">
        <v>-66.54328290468986</v>
      </c>
      <c r="K172" s="107">
        <v>-64.747518910741306</v>
      </c>
      <c r="L172" s="107">
        <v>-62.951754916792737</v>
      </c>
      <c r="M172" s="107">
        <v>-61.330606060606058</v>
      </c>
      <c r="N172" s="107">
        <v>-59.906363636363636</v>
      </c>
      <c r="O172" s="107">
        <v>-58.55169696969697</v>
      </c>
      <c r="P172" s="107">
        <v>-57.232108433734936</v>
      </c>
      <c r="Q172" s="107">
        <v>-56.009216867469874</v>
      </c>
      <c r="R172" s="107">
        <v>-54.841272727272724</v>
      </c>
      <c r="S172" s="107">
        <v>-53.726121212121207</v>
      </c>
      <c r="T172" s="107">
        <v>-52.699575757575758</v>
      </c>
      <c r="U172" s="107">
        <v>-51.707818181818183</v>
      </c>
      <c r="V172" s="107">
        <v>-50.792666666666669</v>
      </c>
      <c r="W172" s="107">
        <v>-49.914848484848484</v>
      </c>
      <c r="X172" s="107">
        <v>-49.066363636363633</v>
      </c>
      <c r="Y172" s="107">
        <v>-48.282831325301203</v>
      </c>
      <c r="Z172" s="107">
        <v>-47.518181818181823</v>
      </c>
      <c r="AA172" s="107">
        <v>-46.790909090909089</v>
      </c>
      <c r="AB172" s="107">
        <v>-46.11090909090909</v>
      </c>
      <c r="AC172" s="107">
        <v>-45.462424242424241</v>
      </c>
      <c r="AD172" s="107">
        <v>-44.877272727272725</v>
      </c>
      <c r="AE172" s="107">
        <v>-44.311818181818182</v>
      </c>
      <c r="AF172" s="107">
        <v>-43.784545454545459</v>
      </c>
      <c r="AG172" s="107">
        <v>-43.290662650602414</v>
      </c>
      <c r="AH172" s="107">
        <v>-42.814759036144579</v>
      </c>
      <c r="AI172" s="107">
        <v>-42.366</v>
      </c>
      <c r="AJ172" s="107">
        <v>-41.929878787878792</v>
      </c>
      <c r="AK172" s="107">
        <v>-41.517757575757578</v>
      </c>
      <c r="AL172" s="107">
        <v>-41.118181818181817</v>
      </c>
      <c r="AM172" s="107">
        <v>-40.726626323751894</v>
      </c>
      <c r="AN172" s="107">
        <v>-40.39228441754917</v>
      </c>
      <c r="AO172" s="107">
        <v>-40.057942511346447</v>
      </c>
      <c r="AP172" s="107">
        <v>-39.723600605143723</v>
      </c>
      <c r="AQ172" s="107">
        <v>-39.389258698940999</v>
      </c>
      <c r="AR172" s="107">
        <v>-39.054916792738275</v>
      </c>
      <c r="AS172" s="107">
        <v>-38.720574886535552</v>
      </c>
      <c r="AT172" s="107">
        <v>-38.425264750378219</v>
      </c>
      <c r="AU172" s="107">
        <v>-38.181694402420575</v>
      </c>
      <c r="AV172" s="107">
        <v>-37.938124054462939</v>
      </c>
      <c r="AW172" s="107">
        <v>-37.694553706505296</v>
      </c>
      <c r="AX172" s="107">
        <v>-37.450983358547653</v>
      </c>
      <c r="AY172" s="107">
        <v>-37.207413010590017</v>
      </c>
      <c r="AZ172" s="107">
        <v>-36.963842662632374</v>
      </c>
      <c r="BA172" s="107">
        <v>-36.860487878787879</v>
      </c>
      <c r="BB172" s="107">
        <v>-36.787912121212123</v>
      </c>
      <c r="BC172" s="107">
        <v>-36.715336363636368</v>
      </c>
      <c r="BD172" s="107">
        <v>-36.642760606060605</v>
      </c>
      <c r="BE172" s="107">
        <v>-36.57018484848485</v>
      </c>
      <c r="BF172" s="107">
        <v>-36.497609090909094</v>
      </c>
      <c r="BG172" s="107">
        <v>-36.452927710843376</v>
      </c>
      <c r="BH172" s="107">
        <v>-36.507144578313252</v>
      </c>
      <c r="BI172" s="107">
        <v>-36.579872727272729</v>
      </c>
      <c r="BJ172" s="107">
        <v>-36.667145454545455</v>
      </c>
      <c r="BK172" s="107">
        <v>-36.775375757575759</v>
      </c>
      <c r="BL172" s="107">
        <v>-36.889145454545456</v>
      </c>
      <c r="BM172" s="107">
        <v>-37.012781818181821</v>
      </c>
      <c r="BN172" s="107">
        <v>-37.138266666666667</v>
      </c>
      <c r="BO172" s="107">
        <v>-37.264933333333332</v>
      </c>
      <c r="BP172" s="107">
        <v>-37.400120481927708</v>
      </c>
      <c r="BQ172" s="107">
        <v>-37.536818181818177</v>
      </c>
      <c r="BR172" s="107">
        <v>-37.676212121212124</v>
      </c>
      <c r="BS172" s="107">
        <v>-37.812848484848487</v>
      </c>
      <c r="BT172" s="107">
        <v>-37.948</v>
      </c>
    </row>
    <row r="173" spans="1:72" ht="9.9499999999999993" customHeight="1" thickBot="1" x14ac:dyDescent="0.4">
      <c r="A173" s="45" t="s">
        <v>104</v>
      </c>
      <c r="B173" s="35">
        <v>-143.9970303030303</v>
      </c>
      <c r="C173" s="35">
        <v>-139.46260606060605</v>
      </c>
      <c r="D173" s="107">
        <v>-135.07472727272724</v>
      </c>
      <c r="E173" s="107">
        <v>-130.82842424242423</v>
      </c>
      <c r="F173" s="107">
        <v>-126.67468986384266</v>
      </c>
      <c r="G173" s="107">
        <v>-122.98331316187594</v>
      </c>
      <c r="H173" s="107">
        <v>-119.29193645990922</v>
      </c>
      <c r="I173" s="107">
        <v>-115.60055975794251</v>
      </c>
      <c r="J173" s="107">
        <v>-111.90918305597579</v>
      </c>
      <c r="K173" s="107">
        <v>-108.21780635400907</v>
      </c>
      <c r="L173" s="107">
        <v>-104.52642965204237</v>
      </c>
      <c r="M173" s="107">
        <v>-101.18848484848485</v>
      </c>
      <c r="N173" s="107">
        <v>-98.24909090909091</v>
      </c>
      <c r="O173" s="107">
        <v>-95.399151515151516</v>
      </c>
      <c r="P173" s="107">
        <v>-92.608614457831322</v>
      </c>
      <c r="Q173" s="107">
        <v>-90.012228915662647</v>
      </c>
      <c r="R173" s="107">
        <v>-87.528363636363622</v>
      </c>
      <c r="S173" s="107">
        <v>-85.152606060606047</v>
      </c>
      <c r="T173" s="107">
        <v>-82.969696969696969</v>
      </c>
      <c r="U173" s="107">
        <v>-80.860181818181829</v>
      </c>
      <c r="V173" s="107">
        <v>-78.908666666666662</v>
      </c>
      <c r="W173" s="107">
        <v>-77.031818181818181</v>
      </c>
      <c r="X173" s="107">
        <v>-75.213636363636354</v>
      </c>
      <c r="Y173" s="107">
        <v>-73.515060240963848</v>
      </c>
      <c r="Z173" s="107">
        <v>-71.853030303030309</v>
      </c>
      <c r="AA173" s="107">
        <v>-70.265151515151516</v>
      </c>
      <c r="AB173" s="107">
        <v>-68.768181818181816</v>
      </c>
      <c r="AC173" s="107">
        <v>-67.331818181818178</v>
      </c>
      <c r="AD173" s="107">
        <v>-66.016363636363636</v>
      </c>
      <c r="AE173" s="107">
        <v>-64.741818181818175</v>
      </c>
      <c r="AF173" s="107">
        <v>-63.547878787878787</v>
      </c>
      <c r="AG173" s="107">
        <v>-62.417349397590364</v>
      </c>
      <c r="AH173" s="107">
        <v>-61.320963855421688</v>
      </c>
      <c r="AI173" s="107">
        <v>-60.284000000000006</v>
      </c>
      <c r="AJ173" s="107">
        <v>-59.272363636363643</v>
      </c>
      <c r="AK173" s="107">
        <v>-58.308727272727282</v>
      </c>
      <c r="AL173" s="107">
        <v>-57.370181818181827</v>
      </c>
      <c r="AM173" s="107">
        <v>-56.447806354009082</v>
      </c>
      <c r="AN173" s="107">
        <v>-55.642965204236013</v>
      </c>
      <c r="AO173" s="107">
        <v>-54.838124054462938</v>
      </c>
      <c r="AP173" s="107">
        <v>-54.033282904689869</v>
      </c>
      <c r="AQ173" s="107">
        <v>-53.228441754916794</v>
      </c>
      <c r="AR173" s="107">
        <v>-52.423600605143726</v>
      </c>
      <c r="AS173" s="107">
        <v>-51.61875945537065</v>
      </c>
      <c r="AT173" s="107">
        <v>-50.895234493192135</v>
      </c>
      <c r="AU173" s="107">
        <v>-50.279500756429648</v>
      </c>
      <c r="AV173" s="107">
        <v>-49.663767019667169</v>
      </c>
      <c r="AW173" s="107">
        <v>-49.04803328290469</v>
      </c>
      <c r="AX173" s="107">
        <v>-48.432299546142211</v>
      </c>
      <c r="AY173" s="107">
        <v>-47.816565809379725</v>
      </c>
      <c r="AZ173" s="107">
        <v>-47.200832072617246</v>
      </c>
      <c r="BA173" s="107">
        <v>-46.871581818181824</v>
      </c>
      <c r="BB173" s="107">
        <v>-46.605218181818181</v>
      </c>
      <c r="BC173" s="107">
        <v>-46.338854545454545</v>
      </c>
      <c r="BD173" s="107">
        <v>-46.072490909090909</v>
      </c>
      <c r="BE173" s="107">
        <v>-45.806127272727274</v>
      </c>
      <c r="BF173" s="107">
        <v>-45.539763636363638</v>
      </c>
      <c r="BG173" s="107">
        <v>-45.329349397590363</v>
      </c>
      <c r="BH173" s="107">
        <v>-45.317301204819273</v>
      </c>
      <c r="BI173" s="107">
        <v>-45.341866666666668</v>
      </c>
      <c r="BJ173" s="107">
        <v>-45.395199999999996</v>
      </c>
      <c r="BK173" s="107">
        <v>-45.490448484848486</v>
      </c>
      <c r="BL173" s="107">
        <v>-45.596775757575756</v>
      </c>
      <c r="BM173" s="107">
        <v>-45.722836363636368</v>
      </c>
      <c r="BN173" s="107">
        <v>-45.856290909090916</v>
      </c>
      <c r="BO173" s="107">
        <v>-45.994472727272729</v>
      </c>
      <c r="BP173" s="107">
        <v>-46.144578313253014</v>
      </c>
      <c r="BQ173" s="107">
        <v>-46.297272727272727</v>
      </c>
      <c r="BR173" s="107">
        <v>-46.45484848484849</v>
      </c>
      <c r="BS173" s="107">
        <v>-46.610848484848489</v>
      </c>
      <c r="BT173" s="107">
        <v>-46.765999999999998</v>
      </c>
    </row>
    <row r="174" spans="1:72" ht="9.9499999999999993" customHeight="1" thickBot="1" x14ac:dyDescent="0.4">
      <c r="A174" s="45" t="s">
        <v>94</v>
      </c>
      <c r="B174" s="35">
        <v>-61.152606060606054</v>
      </c>
      <c r="C174" s="35">
        <v>-59.079272727272723</v>
      </c>
      <c r="D174" s="107">
        <v>-57.024727272727269</v>
      </c>
      <c r="E174" s="107">
        <v>-54.979030303030299</v>
      </c>
      <c r="F174" s="107">
        <v>-52.948350983358544</v>
      </c>
      <c r="G174" s="107">
        <v>-51.052738275340396</v>
      </c>
      <c r="H174" s="107">
        <v>-49.15712556732224</v>
      </c>
      <c r="I174" s="107">
        <v>-47.261512859304084</v>
      </c>
      <c r="J174" s="107">
        <v>-45.365900151285928</v>
      </c>
      <c r="K174" s="107">
        <v>-43.470287443267779</v>
      </c>
      <c r="L174" s="107">
        <v>-41.574674735249623</v>
      </c>
      <c r="M174" s="107">
        <v>-39.857878787878789</v>
      </c>
      <c r="N174" s="107">
        <v>-38.342727272727274</v>
      </c>
      <c r="O174" s="107">
        <v>-36.847454545454546</v>
      </c>
      <c r="P174" s="107">
        <v>-35.376506024096386</v>
      </c>
      <c r="Q174" s="107">
        <v>-34.003012048192765</v>
      </c>
      <c r="R174" s="107">
        <v>-32.687090909090905</v>
      </c>
      <c r="S174" s="107">
        <v>-31.426484848484847</v>
      </c>
      <c r="T174" s="107">
        <v>-30.270121212121211</v>
      </c>
      <c r="U174" s="107">
        <v>-29.152363636363635</v>
      </c>
      <c r="V174" s="107">
        <v>-28.116</v>
      </c>
      <c r="W174" s="107">
        <v>-27.116969696969694</v>
      </c>
      <c r="X174" s="107">
        <v>-26.147272727272725</v>
      </c>
      <c r="Y174" s="107">
        <v>-25.232228915662649</v>
      </c>
      <c r="Z174" s="107">
        <v>-24.334848484848486</v>
      </c>
      <c r="AA174" s="107">
        <v>-23.474242424242423</v>
      </c>
      <c r="AB174" s="107">
        <v>-22.657272727272726</v>
      </c>
      <c r="AC174" s="107">
        <v>-21.869393939393937</v>
      </c>
      <c r="AD174" s="107">
        <v>-21.139090909090907</v>
      </c>
      <c r="AE174" s="107">
        <v>-20.43</v>
      </c>
      <c r="AF174" s="107">
        <v>-19.763333333333335</v>
      </c>
      <c r="AG174" s="107">
        <v>-19.126686746987954</v>
      </c>
      <c r="AH174" s="107">
        <v>-18.506204819277109</v>
      </c>
      <c r="AI174" s="107">
        <v>-17.918000000000003</v>
      </c>
      <c r="AJ174" s="107">
        <v>-17.342484848484851</v>
      </c>
      <c r="AK174" s="107">
        <v>-16.7909696969697</v>
      </c>
      <c r="AL174" s="107">
        <v>-16.252000000000002</v>
      </c>
      <c r="AM174" s="107">
        <v>-15.721180030257187</v>
      </c>
      <c r="AN174" s="107">
        <v>-15.250680786686839</v>
      </c>
      <c r="AO174" s="107">
        <v>-14.780181543116491</v>
      </c>
      <c r="AP174" s="107">
        <v>-14.309682299546145</v>
      </c>
      <c r="AQ174" s="107">
        <v>-13.839183055975797</v>
      </c>
      <c r="AR174" s="107">
        <v>-13.368683812405449</v>
      </c>
      <c r="AS174" s="107">
        <v>-12.898184568835102</v>
      </c>
      <c r="AT174" s="107">
        <v>-12.469969742813921</v>
      </c>
      <c r="AU174" s="107">
        <v>-12.097806354009078</v>
      </c>
      <c r="AV174" s="107">
        <v>-11.725642965204237</v>
      </c>
      <c r="AW174" s="107">
        <v>-11.353479576399396</v>
      </c>
      <c r="AX174" s="107">
        <v>-10.981316187594553</v>
      </c>
      <c r="AY174" s="107">
        <v>-10.609152798789712</v>
      </c>
      <c r="AZ174" s="107">
        <v>-10.236989409984869</v>
      </c>
      <c r="BA174" s="107">
        <v>-10.011093939393939</v>
      </c>
      <c r="BB174" s="107">
        <v>-9.8173060606060591</v>
      </c>
      <c r="BC174" s="107">
        <v>-9.6235181818181808</v>
      </c>
      <c r="BD174" s="107">
        <v>-9.4297303030303024</v>
      </c>
      <c r="BE174" s="107">
        <v>-9.235942424242424</v>
      </c>
      <c r="BF174" s="107">
        <v>-9.0421545454545438</v>
      </c>
      <c r="BG174" s="107">
        <v>-8.8764216867469869</v>
      </c>
      <c r="BH174" s="107">
        <v>-8.8101566265060249</v>
      </c>
      <c r="BI174" s="107">
        <v>-8.761993939393939</v>
      </c>
      <c r="BJ174" s="107">
        <v>-8.7280545454545457</v>
      </c>
      <c r="BK174" s="107">
        <v>-8.7150727272727266</v>
      </c>
      <c r="BL174" s="107">
        <v>-8.7076303030303031</v>
      </c>
      <c r="BM174" s="107">
        <v>-8.710054545454545</v>
      </c>
      <c r="BN174" s="107">
        <v>-8.7180242424242422</v>
      </c>
      <c r="BO174" s="107">
        <v>-8.7295393939393939</v>
      </c>
      <c r="BP174" s="107">
        <v>-8.7444578313253025</v>
      </c>
      <c r="BQ174" s="107">
        <v>-8.7604545454545466</v>
      </c>
      <c r="BR174" s="107">
        <v>-8.7786363636363642</v>
      </c>
      <c r="BS174" s="107">
        <v>-8.798</v>
      </c>
      <c r="BT174" s="107">
        <v>-8.8179999999999996</v>
      </c>
    </row>
    <row r="175" spans="1:72" ht="9.9499999999999993" customHeight="1" thickBot="1" x14ac:dyDescent="0.4">
      <c r="A175" s="45" t="s">
        <v>95</v>
      </c>
      <c r="B175" s="35">
        <v>-21.691818181818181</v>
      </c>
      <c r="C175" s="35">
        <v>-21.304060606060606</v>
      </c>
      <c r="D175" s="107">
        <v>-21.025272727272725</v>
      </c>
      <c r="E175" s="107">
        <v>-20.870363636363635</v>
      </c>
      <c r="F175" s="107">
        <v>-20.777987897125566</v>
      </c>
      <c r="G175" s="107">
        <v>-20.877836611195157</v>
      </c>
      <c r="H175" s="107">
        <v>-20.977685325264751</v>
      </c>
      <c r="I175" s="107">
        <v>-21.077534039334342</v>
      </c>
      <c r="J175" s="107">
        <v>-21.177382753403933</v>
      </c>
      <c r="K175" s="107">
        <v>-21.277231467473523</v>
      </c>
      <c r="L175" s="107">
        <v>-21.377080181543118</v>
      </c>
      <c r="M175" s="107">
        <v>-21.472727272727273</v>
      </c>
      <c r="N175" s="107">
        <v>-21.563636363636363</v>
      </c>
      <c r="O175" s="107">
        <v>-21.704242424242423</v>
      </c>
      <c r="P175" s="107">
        <v>-21.855602409638553</v>
      </c>
      <c r="Q175" s="107">
        <v>-22.006204819277109</v>
      </c>
      <c r="R175" s="107">
        <v>-22.154181818181819</v>
      </c>
      <c r="S175" s="107">
        <v>-22.299636363636363</v>
      </c>
      <c r="T175" s="107">
        <v>-22.429454545454547</v>
      </c>
      <c r="U175" s="107">
        <v>-22.555454545454548</v>
      </c>
      <c r="V175" s="107">
        <v>-22.676666666666666</v>
      </c>
      <c r="W175" s="107">
        <v>-22.797878787878787</v>
      </c>
      <c r="X175" s="107">
        <v>-22.919090909090908</v>
      </c>
      <c r="Y175" s="107">
        <v>-23.050602409638554</v>
      </c>
      <c r="Z175" s="107">
        <v>-23.183333333333334</v>
      </c>
      <c r="AA175" s="107">
        <v>-23.316666666666666</v>
      </c>
      <c r="AB175" s="107">
        <v>-23.453636363636363</v>
      </c>
      <c r="AC175" s="107">
        <v>-23.593030303030304</v>
      </c>
      <c r="AD175" s="107">
        <v>-23.738181818181818</v>
      </c>
      <c r="AE175" s="107">
        <v>-23.881818181818183</v>
      </c>
      <c r="AF175" s="107">
        <v>-24.02121212121212</v>
      </c>
      <c r="AG175" s="107">
        <v>-24.163975903614457</v>
      </c>
      <c r="AH175" s="107">
        <v>-24.308554216867467</v>
      </c>
      <c r="AI175" s="107">
        <v>-24.448</v>
      </c>
      <c r="AJ175" s="107">
        <v>-24.587393939393937</v>
      </c>
      <c r="AK175" s="107">
        <v>-24.726787878787878</v>
      </c>
      <c r="AL175" s="107">
        <v>-24.866181818181818</v>
      </c>
      <c r="AM175" s="107">
        <v>-25.005446293494703</v>
      </c>
      <c r="AN175" s="107">
        <v>-25.141603630862328</v>
      </c>
      <c r="AO175" s="107">
        <v>-25.277760968229956</v>
      </c>
      <c r="AP175" s="107">
        <v>-25.41391830559758</v>
      </c>
      <c r="AQ175" s="107">
        <v>-25.550075642965204</v>
      </c>
      <c r="AR175" s="107">
        <v>-25.686232980332829</v>
      </c>
      <c r="AS175" s="107">
        <v>-25.822390317700453</v>
      </c>
      <c r="AT175" s="107">
        <v>-25.955295007564295</v>
      </c>
      <c r="AU175" s="107">
        <v>-26.083888048411495</v>
      </c>
      <c r="AV175" s="107">
        <v>-26.212481089258699</v>
      </c>
      <c r="AW175" s="107">
        <v>-26.341074130105898</v>
      </c>
      <c r="AX175" s="107">
        <v>-26.469667170953102</v>
      </c>
      <c r="AY175" s="107">
        <v>-26.598260211800302</v>
      </c>
      <c r="AZ175" s="107">
        <v>-26.726853252647505</v>
      </c>
      <c r="BA175" s="107">
        <v>-26.849393939393941</v>
      </c>
      <c r="BB175" s="107">
        <v>-26.970606060606062</v>
      </c>
      <c r="BC175" s="107">
        <v>-27.091818181818184</v>
      </c>
      <c r="BD175" s="107">
        <v>-27.213030303030305</v>
      </c>
      <c r="BE175" s="107">
        <v>-27.334242424242426</v>
      </c>
      <c r="BF175" s="107">
        <v>-27.455454545454547</v>
      </c>
      <c r="BG175" s="107">
        <v>-27.576506024096386</v>
      </c>
      <c r="BH175" s="107">
        <v>-27.69698795180723</v>
      </c>
      <c r="BI175" s="107">
        <v>-27.817878787878787</v>
      </c>
      <c r="BJ175" s="107">
        <v>-27.939090909090908</v>
      </c>
      <c r="BK175" s="107">
        <v>-28.060303030303029</v>
      </c>
      <c r="BL175" s="107">
        <v>-28.18151515151515</v>
      </c>
      <c r="BM175" s="107">
        <v>-28.302727272727275</v>
      </c>
      <c r="BN175" s="107">
        <v>-28.420242424242424</v>
      </c>
      <c r="BO175" s="107">
        <v>-28.535393939393938</v>
      </c>
      <c r="BP175" s="107">
        <v>-28.655662650602409</v>
      </c>
      <c r="BQ175" s="107">
        <v>-28.776363636363634</v>
      </c>
      <c r="BR175" s="107">
        <v>-28.897575757575758</v>
      </c>
      <c r="BS175" s="107">
        <v>-29.014848484848486</v>
      </c>
      <c r="BT175" s="107">
        <v>-29.13</v>
      </c>
    </row>
    <row r="176" spans="1:72" ht="9.9499999999999993" customHeight="1" thickBot="1" x14ac:dyDescent="0.4">
      <c r="A176" s="45" t="s">
        <v>105</v>
      </c>
      <c r="B176" s="35">
        <v>-21.691818181818181</v>
      </c>
      <c r="C176" s="35">
        <v>-21.304060606060606</v>
      </c>
      <c r="D176" s="107">
        <v>-21.025272727272725</v>
      </c>
      <c r="E176" s="107">
        <v>-20.870363636363635</v>
      </c>
      <c r="F176" s="107">
        <v>-20.777987897125566</v>
      </c>
      <c r="G176" s="107">
        <v>-20.877836611195157</v>
      </c>
      <c r="H176" s="107">
        <v>-20.977685325264751</v>
      </c>
      <c r="I176" s="107">
        <v>-21.077534039334342</v>
      </c>
      <c r="J176" s="107">
        <v>-21.177382753403933</v>
      </c>
      <c r="K176" s="107">
        <v>-21.277231467473523</v>
      </c>
      <c r="L176" s="107">
        <v>-21.377080181543118</v>
      </c>
      <c r="M176" s="107">
        <v>-21.472727272727273</v>
      </c>
      <c r="N176" s="107">
        <v>-21.563636363636363</v>
      </c>
      <c r="O176" s="107">
        <v>-21.704242424242423</v>
      </c>
      <c r="P176" s="107">
        <v>-21.855602409638553</v>
      </c>
      <c r="Q176" s="107">
        <v>-22.006204819277109</v>
      </c>
      <c r="R176" s="107">
        <v>-22.154181818181819</v>
      </c>
      <c r="S176" s="107">
        <v>-22.299636363636363</v>
      </c>
      <c r="T176" s="107">
        <v>-22.429454545454547</v>
      </c>
      <c r="U176" s="107">
        <v>-22.555454545454548</v>
      </c>
      <c r="V176" s="107">
        <v>-22.676666666666666</v>
      </c>
      <c r="W176" s="107">
        <v>-22.797878787878787</v>
      </c>
      <c r="X176" s="107">
        <v>-22.919090909090908</v>
      </c>
      <c r="Y176" s="107">
        <v>-23.050602409638554</v>
      </c>
      <c r="Z176" s="107">
        <v>-23.183333333333334</v>
      </c>
      <c r="AA176" s="107">
        <v>-23.316666666666666</v>
      </c>
      <c r="AB176" s="107">
        <v>-23.453636363636363</v>
      </c>
      <c r="AC176" s="107">
        <v>-23.593030303030304</v>
      </c>
      <c r="AD176" s="107">
        <v>-23.738181818181818</v>
      </c>
      <c r="AE176" s="107">
        <v>-23.881818181818183</v>
      </c>
      <c r="AF176" s="107">
        <v>-24.02121212121212</v>
      </c>
      <c r="AG176" s="107">
        <v>-24.163975903614457</v>
      </c>
      <c r="AH176" s="107">
        <v>-24.308554216867467</v>
      </c>
      <c r="AI176" s="107">
        <v>-24.448</v>
      </c>
      <c r="AJ176" s="107">
        <v>-24.587393939393937</v>
      </c>
      <c r="AK176" s="107">
        <v>-24.726787878787878</v>
      </c>
      <c r="AL176" s="107">
        <v>-24.866181818181818</v>
      </c>
      <c r="AM176" s="107">
        <v>-25.005446293494703</v>
      </c>
      <c r="AN176" s="107">
        <v>-25.141603630862328</v>
      </c>
      <c r="AO176" s="107">
        <v>-25.277760968229956</v>
      </c>
      <c r="AP176" s="107">
        <v>-25.41391830559758</v>
      </c>
      <c r="AQ176" s="107">
        <v>-25.550075642965204</v>
      </c>
      <c r="AR176" s="107">
        <v>-25.686232980332829</v>
      </c>
      <c r="AS176" s="107">
        <v>-25.822390317700453</v>
      </c>
      <c r="AT176" s="107">
        <v>-25.955295007564295</v>
      </c>
      <c r="AU176" s="107">
        <v>-26.083888048411495</v>
      </c>
      <c r="AV176" s="107">
        <v>-26.212481089258699</v>
      </c>
      <c r="AW176" s="107">
        <v>-26.341074130105898</v>
      </c>
      <c r="AX176" s="107">
        <v>-26.469667170953102</v>
      </c>
      <c r="AY176" s="107">
        <v>-26.598260211800302</v>
      </c>
      <c r="AZ176" s="107">
        <v>-26.726853252647505</v>
      </c>
      <c r="BA176" s="107">
        <v>-26.849393939393941</v>
      </c>
      <c r="BB176" s="107">
        <v>-26.970606060606062</v>
      </c>
      <c r="BC176" s="107">
        <v>-27.091818181818184</v>
      </c>
      <c r="BD176" s="107">
        <v>-27.213030303030305</v>
      </c>
      <c r="BE176" s="107">
        <v>-27.334242424242426</v>
      </c>
      <c r="BF176" s="107">
        <v>-27.455454545454547</v>
      </c>
      <c r="BG176" s="107">
        <v>-27.576506024096386</v>
      </c>
      <c r="BH176" s="107">
        <v>-27.69698795180723</v>
      </c>
      <c r="BI176" s="107">
        <v>-27.817878787878787</v>
      </c>
      <c r="BJ176" s="107">
        <v>-27.939090909090908</v>
      </c>
      <c r="BK176" s="107">
        <v>-28.060303030303029</v>
      </c>
      <c r="BL176" s="107">
        <v>-28.18151515151515</v>
      </c>
      <c r="BM176" s="107">
        <v>-28.302727272727275</v>
      </c>
      <c r="BN176" s="107">
        <v>-28.420242424242424</v>
      </c>
      <c r="BO176" s="107">
        <v>-28.535393939393938</v>
      </c>
      <c r="BP176" s="107">
        <v>-28.655662650602409</v>
      </c>
      <c r="BQ176" s="107">
        <v>-28.776363636363634</v>
      </c>
      <c r="BR176" s="107">
        <v>-28.897575757575758</v>
      </c>
      <c r="BS176" s="107">
        <v>-29.014848484848486</v>
      </c>
      <c r="BT176" s="107">
        <v>-29.13</v>
      </c>
    </row>
    <row r="177" spans="1:72" ht="9.9499999999999993" customHeight="1" thickBot="1" x14ac:dyDescent="0.4">
      <c r="A177" s="45" t="s">
        <v>97</v>
      </c>
      <c r="B177" s="35">
        <v>-21.691818181818181</v>
      </c>
      <c r="C177" s="35">
        <v>-21.304060606060606</v>
      </c>
      <c r="D177" s="107">
        <v>-21.025272727272725</v>
      </c>
      <c r="E177" s="107">
        <v>-20.870363636363635</v>
      </c>
      <c r="F177" s="107">
        <v>-20.777987897125566</v>
      </c>
      <c r="G177" s="107">
        <v>-20.877836611195157</v>
      </c>
      <c r="H177" s="107">
        <v>-20.977685325264751</v>
      </c>
      <c r="I177" s="107">
        <v>-21.077534039334342</v>
      </c>
      <c r="J177" s="107">
        <v>-21.177382753403933</v>
      </c>
      <c r="K177" s="107">
        <v>-21.277231467473523</v>
      </c>
      <c r="L177" s="107">
        <v>-21.377080181543118</v>
      </c>
      <c r="M177" s="107">
        <v>-21.472727272727273</v>
      </c>
      <c r="N177" s="107">
        <v>-21.563636363636363</v>
      </c>
      <c r="O177" s="107">
        <v>-21.704242424242423</v>
      </c>
      <c r="P177" s="107">
        <v>-21.855602409638553</v>
      </c>
      <c r="Q177" s="107">
        <v>-22.006204819277109</v>
      </c>
      <c r="R177" s="107">
        <v>-22.154181818181819</v>
      </c>
      <c r="S177" s="107">
        <v>-22.299636363636363</v>
      </c>
      <c r="T177" s="107">
        <v>-22.429454545454547</v>
      </c>
      <c r="U177" s="107">
        <v>-22.555454545454548</v>
      </c>
      <c r="V177" s="107">
        <v>-22.676666666666666</v>
      </c>
      <c r="W177" s="107">
        <v>-22.797878787878787</v>
      </c>
      <c r="X177" s="107">
        <v>-22.919090909090908</v>
      </c>
      <c r="Y177" s="107">
        <v>-23.050602409638554</v>
      </c>
      <c r="Z177" s="107">
        <v>-23.183333333333334</v>
      </c>
      <c r="AA177" s="107">
        <v>-23.316666666666666</v>
      </c>
      <c r="AB177" s="107">
        <v>-23.453636363636363</v>
      </c>
      <c r="AC177" s="107">
        <v>-23.593030303030304</v>
      </c>
      <c r="AD177" s="107">
        <v>-23.738181818181818</v>
      </c>
      <c r="AE177" s="107">
        <v>-23.881818181818183</v>
      </c>
      <c r="AF177" s="107">
        <v>-24.02121212121212</v>
      </c>
      <c r="AG177" s="107">
        <v>-24.163975903614457</v>
      </c>
      <c r="AH177" s="107">
        <v>-24.308554216867467</v>
      </c>
      <c r="AI177" s="107">
        <v>-24.448</v>
      </c>
      <c r="AJ177" s="107">
        <v>-24.587393939393937</v>
      </c>
      <c r="AK177" s="107">
        <v>-24.726787878787878</v>
      </c>
      <c r="AL177" s="107">
        <v>-24.866181818181818</v>
      </c>
      <c r="AM177" s="107">
        <v>-25.005446293494703</v>
      </c>
      <c r="AN177" s="107">
        <v>-25.141603630862328</v>
      </c>
      <c r="AO177" s="107">
        <v>-25.277760968229956</v>
      </c>
      <c r="AP177" s="107">
        <v>-25.41391830559758</v>
      </c>
      <c r="AQ177" s="107">
        <v>-25.550075642965204</v>
      </c>
      <c r="AR177" s="107">
        <v>-25.686232980332829</v>
      </c>
      <c r="AS177" s="107">
        <v>-25.822390317700453</v>
      </c>
      <c r="AT177" s="107">
        <v>-25.955295007564295</v>
      </c>
      <c r="AU177" s="107">
        <v>-26.083888048411495</v>
      </c>
      <c r="AV177" s="107">
        <v>-26.212481089258699</v>
      </c>
      <c r="AW177" s="107">
        <v>-26.341074130105898</v>
      </c>
      <c r="AX177" s="107">
        <v>-26.469667170953102</v>
      </c>
      <c r="AY177" s="107">
        <v>-26.598260211800302</v>
      </c>
      <c r="AZ177" s="107">
        <v>-26.726853252647505</v>
      </c>
      <c r="BA177" s="107">
        <v>-26.849393939393941</v>
      </c>
      <c r="BB177" s="107">
        <v>-26.970606060606062</v>
      </c>
      <c r="BC177" s="107">
        <v>-27.091818181818184</v>
      </c>
      <c r="BD177" s="107">
        <v>-27.213030303030305</v>
      </c>
      <c r="BE177" s="107">
        <v>-27.334242424242426</v>
      </c>
      <c r="BF177" s="107">
        <v>-27.455454545454547</v>
      </c>
      <c r="BG177" s="107">
        <v>-27.576506024096386</v>
      </c>
      <c r="BH177" s="107">
        <v>-27.69698795180723</v>
      </c>
      <c r="BI177" s="107">
        <v>-27.817878787878787</v>
      </c>
      <c r="BJ177" s="107">
        <v>-27.939090909090908</v>
      </c>
      <c r="BK177" s="107">
        <v>-28.060303030303029</v>
      </c>
      <c r="BL177" s="107">
        <v>-28.18151515151515</v>
      </c>
      <c r="BM177" s="107">
        <v>-28.302727272727275</v>
      </c>
      <c r="BN177" s="107">
        <v>-28.420242424242424</v>
      </c>
      <c r="BO177" s="107">
        <v>-28.535393939393938</v>
      </c>
      <c r="BP177" s="107">
        <v>-28.655662650602409</v>
      </c>
      <c r="BQ177" s="107">
        <v>-28.776363636363634</v>
      </c>
      <c r="BR177" s="107">
        <v>-28.897575757575758</v>
      </c>
      <c r="BS177" s="107">
        <v>-29.014848484848486</v>
      </c>
      <c r="BT177" s="107">
        <v>-29.13</v>
      </c>
    </row>
    <row r="178" spans="1:72" ht="9.9499999999999993" customHeight="1" thickBot="1" x14ac:dyDescent="0.4">
      <c r="A178" s="45" t="s">
        <v>98</v>
      </c>
      <c r="B178" s="35">
        <v>-61.152606060606054</v>
      </c>
      <c r="C178" s="35">
        <v>-59.079272727272723</v>
      </c>
      <c r="D178" s="107">
        <v>-57.024727272727269</v>
      </c>
      <c r="E178" s="107">
        <v>-54.979030303030299</v>
      </c>
      <c r="F178" s="107">
        <v>-52.948350983358544</v>
      </c>
      <c r="G178" s="107">
        <v>-51.052738275340396</v>
      </c>
      <c r="H178" s="107">
        <v>-49.15712556732224</v>
      </c>
      <c r="I178" s="107">
        <v>-47.261512859304084</v>
      </c>
      <c r="J178" s="107">
        <v>-45.365900151285928</v>
      </c>
      <c r="K178" s="107">
        <v>-43.470287443267779</v>
      </c>
      <c r="L178" s="107">
        <v>-41.574674735249623</v>
      </c>
      <c r="M178" s="107">
        <v>-39.857878787878789</v>
      </c>
      <c r="N178" s="107">
        <v>-38.342727272727274</v>
      </c>
      <c r="O178" s="107">
        <v>-36.847454545454546</v>
      </c>
      <c r="P178" s="107">
        <v>-35.376506024096386</v>
      </c>
      <c r="Q178" s="107">
        <v>-34.003012048192765</v>
      </c>
      <c r="R178" s="107">
        <v>-32.687090909090905</v>
      </c>
      <c r="S178" s="107">
        <v>-31.426484848484847</v>
      </c>
      <c r="T178" s="107">
        <v>-30.270121212121211</v>
      </c>
      <c r="U178" s="107">
        <v>-29.152363636363635</v>
      </c>
      <c r="V178" s="107">
        <v>-28.116</v>
      </c>
      <c r="W178" s="107">
        <v>-27.116969696969694</v>
      </c>
      <c r="X178" s="107">
        <v>-26.147272727272725</v>
      </c>
      <c r="Y178" s="107">
        <v>-25.232228915662649</v>
      </c>
      <c r="Z178" s="107">
        <v>-24.334848484848486</v>
      </c>
      <c r="AA178" s="107">
        <v>-23.474242424242423</v>
      </c>
      <c r="AB178" s="107">
        <v>-22.657272727272726</v>
      </c>
      <c r="AC178" s="107">
        <v>-21.869393939393937</v>
      </c>
      <c r="AD178" s="107">
        <v>-21.139090909090907</v>
      </c>
      <c r="AE178" s="107">
        <v>-20.43</v>
      </c>
      <c r="AF178" s="107">
        <v>-19.763333333333335</v>
      </c>
      <c r="AG178" s="107">
        <v>-19.126686746987954</v>
      </c>
      <c r="AH178" s="107">
        <v>-18.506204819277109</v>
      </c>
      <c r="AI178" s="107">
        <v>-17.918000000000003</v>
      </c>
      <c r="AJ178" s="107">
        <v>-17.342484848484851</v>
      </c>
      <c r="AK178" s="107">
        <v>-16.7909696969697</v>
      </c>
      <c r="AL178" s="107">
        <v>-16.252000000000002</v>
      </c>
      <c r="AM178" s="107">
        <v>-15.721180030257187</v>
      </c>
      <c r="AN178" s="107">
        <v>-15.250680786686839</v>
      </c>
      <c r="AO178" s="107">
        <v>-14.780181543116491</v>
      </c>
      <c r="AP178" s="107">
        <v>-14.309682299546145</v>
      </c>
      <c r="AQ178" s="107">
        <v>-13.839183055975797</v>
      </c>
      <c r="AR178" s="107">
        <v>-13.368683812405449</v>
      </c>
      <c r="AS178" s="107">
        <v>-12.898184568835102</v>
      </c>
      <c r="AT178" s="107">
        <v>-12.469969742813921</v>
      </c>
      <c r="AU178" s="107">
        <v>-12.097806354009078</v>
      </c>
      <c r="AV178" s="107">
        <v>-11.725642965204237</v>
      </c>
      <c r="AW178" s="107">
        <v>-11.353479576399396</v>
      </c>
      <c r="AX178" s="107">
        <v>-10.981316187594553</v>
      </c>
      <c r="AY178" s="107">
        <v>-10.609152798789712</v>
      </c>
      <c r="AZ178" s="107">
        <v>-10.236989409984869</v>
      </c>
      <c r="BA178" s="107">
        <v>-10.011093939393939</v>
      </c>
      <c r="BB178" s="107">
        <v>-9.8173060606060591</v>
      </c>
      <c r="BC178" s="107">
        <v>-9.6235181818181808</v>
      </c>
      <c r="BD178" s="107">
        <v>-9.4297303030303024</v>
      </c>
      <c r="BE178" s="107">
        <v>-9.235942424242424</v>
      </c>
      <c r="BF178" s="107">
        <v>-9.0421545454545438</v>
      </c>
      <c r="BG178" s="107">
        <v>-8.8764216867469869</v>
      </c>
      <c r="BH178" s="107">
        <v>-8.8101566265060249</v>
      </c>
      <c r="BI178" s="107">
        <v>-8.761993939393939</v>
      </c>
      <c r="BJ178" s="107">
        <v>-8.7280545454545457</v>
      </c>
      <c r="BK178" s="107">
        <v>-8.7150727272727266</v>
      </c>
      <c r="BL178" s="107">
        <v>-8.7076303030303031</v>
      </c>
      <c r="BM178" s="107">
        <v>-8.710054545454545</v>
      </c>
      <c r="BN178" s="107">
        <v>-8.7180242424242422</v>
      </c>
      <c r="BO178" s="107">
        <v>-8.7295393939393939</v>
      </c>
      <c r="BP178" s="107">
        <v>-8.7444578313253025</v>
      </c>
      <c r="BQ178" s="107">
        <v>-8.7604545454545466</v>
      </c>
      <c r="BR178" s="107">
        <v>-8.7786363636363642</v>
      </c>
      <c r="BS178" s="107">
        <v>-8.798</v>
      </c>
      <c r="BT178" s="107">
        <v>-8.8179999999999996</v>
      </c>
    </row>
    <row r="179" spans="1:72" ht="9.9499999999999993" customHeight="1" thickBot="1" x14ac:dyDescent="0.4">
      <c r="A179" s="45" t="s">
        <v>26</v>
      </c>
      <c r="B179" s="35">
        <v>-18.938727272727274</v>
      </c>
      <c r="C179" s="35">
        <v>-18.961515151515151</v>
      </c>
      <c r="D179" s="107">
        <v>-18.991818181818182</v>
      </c>
      <c r="E179" s="107">
        <v>-19.026545454545452</v>
      </c>
      <c r="F179" s="107">
        <v>-19.061694402420574</v>
      </c>
      <c r="G179" s="107">
        <v>-19.082874432677759</v>
      </c>
      <c r="H179" s="107">
        <v>-19.104054462934947</v>
      </c>
      <c r="I179" s="107">
        <v>-19.125234493192131</v>
      </c>
      <c r="J179" s="107">
        <v>-19.146414523449319</v>
      </c>
      <c r="K179" s="107">
        <v>-19.167594553706504</v>
      </c>
      <c r="L179" s="107">
        <v>-19.188774583963692</v>
      </c>
      <c r="M179" s="107">
        <v>-19.21139393939394</v>
      </c>
      <c r="N179" s="107">
        <v>-19.235636363636363</v>
      </c>
      <c r="O179" s="107">
        <v>-19.249939393939393</v>
      </c>
      <c r="P179" s="107">
        <v>-19.260000000000002</v>
      </c>
      <c r="Q179" s="107">
        <v>-19.260000000000002</v>
      </c>
      <c r="R179" s="107">
        <v>-19.250727272727275</v>
      </c>
      <c r="S179" s="107">
        <v>-19.232545454545455</v>
      </c>
      <c r="T179" s="107">
        <v>-19.198727272727275</v>
      </c>
      <c r="U179" s="107">
        <v>-19.161090909090909</v>
      </c>
      <c r="V179" s="107">
        <v>-19.11866666666667</v>
      </c>
      <c r="W179" s="107">
        <v>-19.083030303030306</v>
      </c>
      <c r="X179" s="107">
        <v>-19.052727272727275</v>
      </c>
      <c r="Y179" s="107">
        <v>-19.044518072289158</v>
      </c>
      <c r="Z179" s="107">
        <v>-19.04</v>
      </c>
      <c r="AA179" s="107">
        <v>-19.04</v>
      </c>
      <c r="AB179" s="107">
        <v>-19.047272727272727</v>
      </c>
      <c r="AC179" s="107">
        <v>-19.059393939393939</v>
      </c>
      <c r="AD179" s="107">
        <v>-19.077272727272728</v>
      </c>
      <c r="AE179" s="107">
        <v>-19.095454545454544</v>
      </c>
      <c r="AF179" s="107">
        <v>-19.113636363636363</v>
      </c>
      <c r="AG179" s="107">
        <v>-19.131746987951807</v>
      </c>
      <c r="AH179" s="107">
        <v>-19.149819277108431</v>
      </c>
      <c r="AI179" s="107">
        <v>-19.167999999999999</v>
      </c>
      <c r="AJ179" s="107">
        <v>-19.186181818181819</v>
      </c>
      <c r="AK179" s="107">
        <v>-19.204363636363638</v>
      </c>
      <c r="AL179" s="107">
        <v>-19.226727272727274</v>
      </c>
      <c r="AM179" s="107">
        <v>-19.250786686838126</v>
      </c>
      <c r="AN179" s="107">
        <v>-19.270453857791225</v>
      </c>
      <c r="AO179" s="107">
        <v>-19.290121028744327</v>
      </c>
      <c r="AP179" s="107">
        <v>-19.309788199697426</v>
      </c>
      <c r="AQ179" s="107">
        <v>-19.329455370650528</v>
      </c>
      <c r="AR179" s="107">
        <v>-19.349122541603631</v>
      </c>
      <c r="AS179" s="107">
        <v>-19.36878971255673</v>
      </c>
      <c r="AT179" s="107">
        <v>-19.388456883509832</v>
      </c>
      <c r="AU179" s="107">
        <v>-19.408124054462935</v>
      </c>
      <c r="AV179" s="107">
        <v>-19.427791225416037</v>
      </c>
      <c r="AW179" s="107">
        <v>-19.447458396369139</v>
      </c>
      <c r="AX179" s="107">
        <v>-19.467125567322238</v>
      </c>
      <c r="AY179" s="107">
        <v>-19.486792738275341</v>
      </c>
      <c r="AZ179" s="107">
        <v>-19.506459909228443</v>
      </c>
      <c r="BA179" s="107">
        <v>-19.526151515151518</v>
      </c>
      <c r="BB179" s="107">
        <v>-19.545848484848488</v>
      </c>
      <c r="BC179" s="107">
        <v>-19.565545454545457</v>
      </c>
      <c r="BD179" s="107">
        <v>-19.585242424242427</v>
      </c>
      <c r="BE179" s="107">
        <v>-19.604939393939397</v>
      </c>
      <c r="BF179" s="107">
        <v>-19.624636363636366</v>
      </c>
      <c r="BG179" s="107">
        <v>-19.643975903614457</v>
      </c>
      <c r="BH179" s="107">
        <v>-19.662048192771085</v>
      </c>
      <c r="BI179" s="107">
        <v>-19.680181818181818</v>
      </c>
      <c r="BJ179" s="107">
        <v>-19.698363636363634</v>
      </c>
      <c r="BK179" s="107">
        <v>-19.716545454545454</v>
      </c>
      <c r="BL179" s="107">
        <v>-19.734727272727273</v>
      </c>
      <c r="BM179" s="107">
        <v>-19.752909090909093</v>
      </c>
      <c r="BN179" s="107">
        <v>-19.771090909090908</v>
      </c>
      <c r="BO179" s="107">
        <v>-19.789272727272728</v>
      </c>
      <c r="BP179" s="107">
        <v>-19.807349397590361</v>
      </c>
      <c r="BQ179" s="107">
        <v>-19.825454545454544</v>
      </c>
      <c r="BR179" s="107">
        <v>-19.843636363636364</v>
      </c>
      <c r="BS179" s="107">
        <v>-19.861818181818183</v>
      </c>
      <c r="BT179" s="107">
        <v>-19.88</v>
      </c>
    </row>
    <row r="180" spans="1:72" ht="9.9499999999999993" customHeight="1" thickBot="1" x14ac:dyDescent="0.4">
      <c r="A180" s="45" t="s">
        <v>5</v>
      </c>
      <c r="B180" s="35">
        <v>-61.152606060606054</v>
      </c>
      <c r="C180" s="35">
        <v>-59.079272727272723</v>
      </c>
      <c r="D180" s="107">
        <v>-57.024727272727269</v>
      </c>
      <c r="E180" s="107">
        <v>-54.979030303030299</v>
      </c>
      <c r="F180" s="107">
        <v>-52.948350983358544</v>
      </c>
      <c r="G180" s="107">
        <v>-51.052738275340396</v>
      </c>
      <c r="H180" s="107">
        <v>-49.15712556732224</v>
      </c>
      <c r="I180" s="107">
        <v>-47.261512859304084</v>
      </c>
      <c r="J180" s="107">
        <v>-45.365900151285928</v>
      </c>
      <c r="K180" s="107">
        <v>-43.470287443267779</v>
      </c>
      <c r="L180" s="107">
        <v>-41.574674735249623</v>
      </c>
      <c r="M180" s="107">
        <v>-39.857878787878789</v>
      </c>
      <c r="N180" s="107">
        <v>-38.342727272727274</v>
      </c>
      <c r="O180" s="107">
        <v>-36.847454545454546</v>
      </c>
      <c r="P180" s="107">
        <v>-35.376506024096386</v>
      </c>
      <c r="Q180" s="107">
        <v>-34.003012048192765</v>
      </c>
      <c r="R180" s="107">
        <v>-32.687090909090905</v>
      </c>
      <c r="S180" s="107">
        <v>-31.426484848484847</v>
      </c>
      <c r="T180" s="107">
        <v>-30.270121212121211</v>
      </c>
      <c r="U180" s="107">
        <v>-29.152363636363635</v>
      </c>
      <c r="V180" s="107">
        <v>-28.116</v>
      </c>
      <c r="W180" s="107">
        <v>-27.116969696969694</v>
      </c>
      <c r="X180" s="107">
        <v>-26.147272727272725</v>
      </c>
      <c r="Y180" s="107">
        <v>-25.232228915662649</v>
      </c>
      <c r="Z180" s="107">
        <v>-24.334848484848486</v>
      </c>
      <c r="AA180" s="107">
        <v>-23.474242424242423</v>
      </c>
      <c r="AB180" s="107">
        <v>-22.657272727272726</v>
      </c>
      <c r="AC180" s="107">
        <v>-21.869393939393937</v>
      </c>
      <c r="AD180" s="107">
        <v>-21.139090909090907</v>
      </c>
      <c r="AE180" s="107">
        <v>-20.43</v>
      </c>
      <c r="AF180" s="107">
        <v>-19.763333333333335</v>
      </c>
      <c r="AG180" s="107">
        <v>-19.126686746987954</v>
      </c>
      <c r="AH180" s="107">
        <v>-18.506204819277109</v>
      </c>
      <c r="AI180" s="107">
        <v>-17.918000000000003</v>
      </c>
      <c r="AJ180" s="107">
        <v>-17.342484848484851</v>
      </c>
      <c r="AK180" s="107">
        <v>-16.7909696969697</v>
      </c>
      <c r="AL180" s="107">
        <v>-16.252000000000002</v>
      </c>
      <c r="AM180" s="107">
        <v>-15.721180030257187</v>
      </c>
      <c r="AN180" s="107">
        <v>-15.250680786686839</v>
      </c>
      <c r="AO180" s="107">
        <v>-14.780181543116491</v>
      </c>
      <c r="AP180" s="107">
        <v>-14.309682299546145</v>
      </c>
      <c r="AQ180" s="107">
        <v>-13.839183055975797</v>
      </c>
      <c r="AR180" s="107">
        <v>-13.368683812405449</v>
      </c>
      <c r="AS180" s="107">
        <v>-12.898184568835102</v>
      </c>
      <c r="AT180" s="107">
        <v>-12.469969742813921</v>
      </c>
      <c r="AU180" s="107">
        <v>-12.097806354009078</v>
      </c>
      <c r="AV180" s="107">
        <v>-11.725642965204237</v>
      </c>
      <c r="AW180" s="107">
        <v>-11.353479576399396</v>
      </c>
      <c r="AX180" s="107">
        <v>-10.981316187594553</v>
      </c>
      <c r="AY180" s="107">
        <v>-10.609152798789712</v>
      </c>
      <c r="AZ180" s="107">
        <v>-10.236989409984869</v>
      </c>
      <c r="BA180" s="107">
        <v>-10.011093939393939</v>
      </c>
      <c r="BB180" s="107">
        <v>-9.8173060606060591</v>
      </c>
      <c r="BC180" s="107">
        <v>-9.6235181818181808</v>
      </c>
      <c r="BD180" s="107">
        <v>-9.4297303030303024</v>
      </c>
      <c r="BE180" s="107">
        <v>-9.235942424242424</v>
      </c>
      <c r="BF180" s="107">
        <v>-9.0421545454545438</v>
      </c>
      <c r="BG180" s="107">
        <v>-8.8764216867469869</v>
      </c>
      <c r="BH180" s="107">
        <v>-8.8101566265060249</v>
      </c>
      <c r="BI180" s="107">
        <v>-8.761993939393939</v>
      </c>
      <c r="BJ180" s="107">
        <v>-8.7280545454545457</v>
      </c>
      <c r="BK180" s="107">
        <v>-8.7150727272727266</v>
      </c>
      <c r="BL180" s="107">
        <v>-8.7076303030303031</v>
      </c>
      <c r="BM180" s="107">
        <v>-8.710054545454545</v>
      </c>
      <c r="BN180" s="107">
        <v>-8.7180242424242422</v>
      </c>
      <c r="BO180" s="107">
        <v>-8.7295393939393939</v>
      </c>
      <c r="BP180" s="107">
        <v>-8.7444578313253025</v>
      </c>
      <c r="BQ180" s="107">
        <v>-8.7604545454545466</v>
      </c>
      <c r="BR180" s="107">
        <v>-8.7786363636363642</v>
      </c>
      <c r="BS180" s="107">
        <v>-8.798</v>
      </c>
      <c r="BT180" s="107">
        <v>-8.8179999999999996</v>
      </c>
    </row>
    <row r="181" spans="1:72" ht="9.9499999999999993" customHeight="1" thickBot="1" x14ac:dyDescent="0.4">
      <c r="A181" s="45" t="s">
        <v>6</v>
      </c>
      <c r="B181" s="35">
        <v>-16.68690909090909</v>
      </c>
      <c r="C181" s="35">
        <v>-16.125090909090908</v>
      </c>
      <c r="D181" s="107">
        <v>-15.50690909090909</v>
      </c>
      <c r="E181" s="107">
        <v>-14.835636363636363</v>
      </c>
      <c r="F181" s="107">
        <v>-14.145149773071102</v>
      </c>
      <c r="G181" s="107">
        <v>-13.459521936459907</v>
      </c>
      <c r="H181" s="107">
        <v>-12.773894099848713</v>
      </c>
      <c r="I181" s="107">
        <v>-12.088266263237518</v>
      </c>
      <c r="J181" s="107">
        <v>-11.402638426626323</v>
      </c>
      <c r="K181" s="107">
        <v>-10.717010590015128</v>
      </c>
      <c r="L181" s="107">
        <v>-10.031382753403932</v>
      </c>
      <c r="M181" s="107">
        <v>-9.4079333333333341</v>
      </c>
      <c r="N181" s="107">
        <v>-8.8546000000000014</v>
      </c>
      <c r="O181" s="107">
        <v>-8.3102121212121229</v>
      </c>
      <c r="P181" s="107">
        <v>-7.7772530120481935</v>
      </c>
      <c r="Q181" s="107">
        <v>-7.290506024096385</v>
      </c>
      <c r="R181" s="107">
        <v>-6.8408909090909074</v>
      </c>
      <c r="S181" s="107">
        <v>-6.4269515151515142</v>
      </c>
      <c r="T181" s="107">
        <v>-6.1078727272727269</v>
      </c>
      <c r="U181" s="107">
        <v>-5.8288000000000002</v>
      </c>
      <c r="V181" s="107">
        <v>-5.6421333333333328</v>
      </c>
      <c r="W181" s="107">
        <v>-5.5060363636363627</v>
      </c>
      <c r="X181" s="107">
        <v>-5.409672727272727</v>
      </c>
      <c r="Y181" s="107">
        <v>-5.3659156626506022</v>
      </c>
      <c r="Z181" s="107">
        <v>-5.3357878787878787</v>
      </c>
      <c r="AA181" s="107">
        <v>-5.3309393939393939</v>
      </c>
      <c r="AB181" s="107">
        <v>-5.3362727272727275</v>
      </c>
      <c r="AC181" s="107">
        <v>-5.3483939393939393</v>
      </c>
      <c r="AD181" s="107">
        <v>-5.3680000000000003</v>
      </c>
      <c r="AE181" s="107">
        <v>-5.3889090909090909</v>
      </c>
      <c r="AF181" s="107">
        <v>-5.4119393939393934</v>
      </c>
      <c r="AG181" s="107">
        <v>-5.4356626506024099</v>
      </c>
      <c r="AH181" s="107">
        <v>-5.459759036144578</v>
      </c>
      <c r="AI181" s="107">
        <v>-5.484</v>
      </c>
      <c r="AJ181" s="107">
        <v>-5.5082424242424244</v>
      </c>
      <c r="AK181" s="107">
        <v>-5.5324848484848488</v>
      </c>
      <c r="AL181" s="107">
        <v>-5.5567272727272723</v>
      </c>
      <c r="AM181" s="107">
        <v>-5.5809863842662635</v>
      </c>
      <c r="AN181" s="107">
        <v>-5.6056459909228442</v>
      </c>
      <c r="AO181" s="107">
        <v>-5.6303055975794249</v>
      </c>
      <c r="AP181" s="107">
        <v>-5.6549652042360066</v>
      </c>
      <c r="AQ181" s="107">
        <v>-5.6796248108925873</v>
      </c>
      <c r="AR181" s="107">
        <v>-5.704284417549168</v>
      </c>
      <c r="AS181" s="107">
        <v>-5.7289440242057488</v>
      </c>
      <c r="AT181" s="107">
        <v>-5.7542541603630868</v>
      </c>
      <c r="AU181" s="107">
        <v>-5.7804266263237523</v>
      </c>
      <c r="AV181" s="107">
        <v>-5.8065990922844177</v>
      </c>
      <c r="AW181" s="107">
        <v>-5.8327715582450832</v>
      </c>
      <c r="AX181" s="107">
        <v>-5.8589440242057496</v>
      </c>
      <c r="AY181" s="107">
        <v>-5.885116490166415</v>
      </c>
      <c r="AZ181" s="107">
        <v>-5.9112889561270805</v>
      </c>
      <c r="BA181" s="107">
        <v>-5.9418424242424246</v>
      </c>
      <c r="BB181" s="107">
        <v>-5.9733575757575759</v>
      </c>
      <c r="BC181" s="107">
        <v>-6.0048727272727271</v>
      </c>
      <c r="BD181" s="107">
        <v>-6.0363878787878793</v>
      </c>
      <c r="BE181" s="107">
        <v>-6.0679030303030306</v>
      </c>
      <c r="BF181" s="107">
        <v>-6.0994181818181818</v>
      </c>
      <c r="BG181" s="107">
        <v>-6.1306265060240959</v>
      </c>
      <c r="BH181" s="107">
        <v>-6.1607469879518071</v>
      </c>
      <c r="BI181" s="107">
        <v>-6.1896121212121216</v>
      </c>
      <c r="BJ181" s="107">
        <v>-6.217490909090909</v>
      </c>
      <c r="BK181" s="107">
        <v>-6.2431636363636365</v>
      </c>
      <c r="BL181" s="107">
        <v>-6.2684606060606054</v>
      </c>
      <c r="BM181" s="107">
        <v>-6.2933090909090907</v>
      </c>
      <c r="BN181" s="107">
        <v>-6.3174181818181818</v>
      </c>
      <c r="BO181" s="107">
        <v>-6.3410545454545453</v>
      </c>
      <c r="BP181" s="107">
        <v>-6.363397590361445</v>
      </c>
      <c r="BQ181" s="107">
        <v>-6.385727272727272</v>
      </c>
      <c r="BR181" s="107">
        <v>-6.4081515151515154</v>
      </c>
      <c r="BS181" s="107">
        <v>-6.4301818181818184</v>
      </c>
      <c r="BT181" s="107">
        <v>-6.452</v>
      </c>
    </row>
    <row r="182" spans="1:72" ht="9.9499999999999993" customHeight="1" thickBot="1" x14ac:dyDescent="0.4">
      <c r="A182" s="45" t="s">
        <v>7</v>
      </c>
      <c r="B182" s="35">
        <v>-21.691818181818181</v>
      </c>
      <c r="C182" s="35">
        <v>-21.304060606060606</v>
      </c>
      <c r="D182" s="107">
        <v>-21.025272727272725</v>
      </c>
      <c r="E182" s="107">
        <v>-20.870363636363635</v>
      </c>
      <c r="F182" s="107">
        <v>-20.777987897125566</v>
      </c>
      <c r="G182" s="107">
        <v>-20.877836611195157</v>
      </c>
      <c r="H182" s="107">
        <v>-20.977685325264751</v>
      </c>
      <c r="I182" s="107">
        <v>-21.077534039334342</v>
      </c>
      <c r="J182" s="107">
        <v>-21.177382753403933</v>
      </c>
      <c r="K182" s="107">
        <v>-21.277231467473523</v>
      </c>
      <c r="L182" s="107">
        <v>-21.377080181543118</v>
      </c>
      <c r="M182" s="107">
        <v>-21.472727272727273</v>
      </c>
      <c r="N182" s="107">
        <v>-21.563636363636363</v>
      </c>
      <c r="O182" s="107">
        <v>-21.704242424242423</v>
      </c>
      <c r="P182" s="107">
        <v>-21.855602409638553</v>
      </c>
      <c r="Q182" s="107">
        <v>-22.006204819277109</v>
      </c>
      <c r="R182" s="107">
        <v>-22.154181818181819</v>
      </c>
      <c r="S182" s="107">
        <v>-22.299636363636363</v>
      </c>
      <c r="T182" s="107">
        <v>-22.429454545454547</v>
      </c>
      <c r="U182" s="107">
        <v>-22.555454545454548</v>
      </c>
      <c r="V182" s="107">
        <v>-22.676666666666666</v>
      </c>
      <c r="W182" s="107">
        <v>-22.797878787878787</v>
      </c>
      <c r="X182" s="107">
        <v>-22.919090909090908</v>
      </c>
      <c r="Y182" s="107">
        <v>-23.050602409638554</v>
      </c>
      <c r="Z182" s="107">
        <v>-23.183333333333334</v>
      </c>
      <c r="AA182" s="107">
        <v>-23.316666666666666</v>
      </c>
      <c r="AB182" s="107">
        <v>-23.453636363636363</v>
      </c>
      <c r="AC182" s="107">
        <v>-23.593030303030304</v>
      </c>
      <c r="AD182" s="107">
        <v>-23.738181818181818</v>
      </c>
      <c r="AE182" s="107">
        <v>-23.881818181818183</v>
      </c>
      <c r="AF182" s="107">
        <v>-24.02121212121212</v>
      </c>
      <c r="AG182" s="107">
        <v>-24.163975903614457</v>
      </c>
      <c r="AH182" s="107">
        <v>-24.308554216867467</v>
      </c>
      <c r="AI182" s="107">
        <v>-24.448</v>
      </c>
      <c r="AJ182" s="107">
        <v>-24.587393939393937</v>
      </c>
      <c r="AK182" s="107">
        <v>-24.726787878787878</v>
      </c>
      <c r="AL182" s="107">
        <v>-24.866181818181818</v>
      </c>
      <c r="AM182" s="107">
        <v>-25.005446293494703</v>
      </c>
      <c r="AN182" s="107">
        <v>-25.141603630862328</v>
      </c>
      <c r="AO182" s="107">
        <v>-25.277760968229956</v>
      </c>
      <c r="AP182" s="107">
        <v>-25.41391830559758</v>
      </c>
      <c r="AQ182" s="107">
        <v>-25.550075642965204</v>
      </c>
      <c r="AR182" s="107">
        <v>-25.686232980332829</v>
      </c>
      <c r="AS182" s="107">
        <v>-25.822390317700453</v>
      </c>
      <c r="AT182" s="107">
        <v>-25.955295007564295</v>
      </c>
      <c r="AU182" s="107">
        <v>-26.083888048411495</v>
      </c>
      <c r="AV182" s="107">
        <v>-26.212481089258699</v>
      </c>
      <c r="AW182" s="107">
        <v>-26.341074130105898</v>
      </c>
      <c r="AX182" s="107">
        <v>-26.469667170953102</v>
      </c>
      <c r="AY182" s="107">
        <v>-26.598260211800302</v>
      </c>
      <c r="AZ182" s="107">
        <v>-26.726853252647505</v>
      </c>
      <c r="BA182" s="107">
        <v>-26.849393939393941</v>
      </c>
      <c r="BB182" s="107">
        <v>-26.970606060606062</v>
      </c>
      <c r="BC182" s="107">
        <v>-27.091818181818184</v>
      </c>
      <c r="BD182" s="107">
        <v>-27.213030303030305</v>
      </c>
      <c r="BE182" s="107">
        <v>-27.334242424242426</v>
      </c>
      <c r="BF182" s="107">
        <v>-27.455454545454547</v>
      </c>
      <c r="BG182" s="107">
        <v>-27.576506024096386</v>
      </c>
      <c r="BH182" s="107">
        <v>-27.69698795180723</v>
      </c>
      <c r="BI182" s="107">
        <v>-27.817878787878787</v>
      </c>
      <c r="BJ182" s="107">
        <v>-27.939090909090908</v>
      </c>
      <c r="BK182" s="107">
        <v>-28.060303030303029</v>
      </c>
      <c r="BL182" s="107">
        <v>-28.18151515151515</v>
      </c>
      <c r="BM182" s="107">
        <v>-28.302727272727275</v>
      </c>
      <c r="BN182" s="107">
        <v>-28.420242424242424</v>
      </c>
      <c r="BO182" s="107">
        <v>-28.535393939393938</v>
      </c>
      <c r="BP182" s="107">
        <v>-28.655662650602409</v>
      </c>
      <c r="BQ182" s="107">
        <v>-28.776363636363634</v>
      </c>
      <c r="BR182" s="107">
        <v>-28.897575757575758</v>
      </c>
      <c r="BS182" s="107">
        <v>-29.014848484848486</v>
      </c>
      <c r="BT182" s="107">
        <v>-29.13</v>
      </c>
    </row>
    <row r="183" spans="1:72" ht="9.9499999999999993" customHeight="1" thickBot="1" x14ac:dyDescent="0.4">
      <c r="A183" s="45"/>
      <c r="D183" s="107"/>
      <c r="E183" s="107"/>
      <c r="F183" s="107"/>
      <c r="G183" s="107"/>
      <c r="H183" s="107"/>
      <c r="I183" s="107"/>
      <c r="J183" s="107"/>
      <c r="K183" s="107"/>
      <c r="L183" s="107"/>
      <c r="M183" s="107"/>
      <c r="N183" s="107"/>
      <c r="O183" s="107"/>
      <c r="P183" s="107"/>
      <c r="Q183" s="107"/>
      <c r="R183" s="107"/>
      <c r="S183" s="107"/>
      <c r="T183" s="107"/>
      <c r="U183" s="107"/>
      <c r="V183" s="107"/>
      <c r="W183" s="107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07"/>
      <c r="AS183" s="107"/>
      <c r="AT183" s="107"/>
      <c r="AU183" s="107"/>
      <c r="AV183" s="107"/>
      <c r="AW183" s="107"/>
      <c r="AX183" s="107"/>
      <c r="AY183" s="107"/>
      <c r="AZ183" s="107"/>
      <c r="BA183" s="107"/>
      <c r="BB183" s="107"/>
      <c r="BC183" s="107"/>
      <c r="BD183" s="107"/>
      <c r="BE183" s="107"/>
      <c r="BF183" s="107"/>
      <c r="BG183" s="107"/>
      <c r="BH183" s="107"/>
      <c r="BI183" s="107"/>
      <c r="BJ183" s="107"/>
      <c r="BK183" s="107"/>
      <c r="BL183" s="107"/>
      <c r="BM183" s="107"/>
      <c r="BN183" s="107"/>
      <c r="BO183" s="107"/>
      <c r="BP183" s="107"/>
      <c r="BQ183" s="107"/>
      <c r="BR183" s="107"/>
      <c r="BS183" s="107"/>
      <c r="BT183" s="107"/>
    </row>
    <row r="184" spans="1:72" ht="9.9499999999999993" customHeight="1" thickBot="1" x14ac:dyDescent="0.4">
      <c r="A184" s="38"/>
      <c r="D184" s="107"/>
      <c r="E184" s="107"/>
      <c r="F184" s="107"/>
      <c r="G184" s="107"/>
      <c r="H184" s="107"/>
      <c r="I184" s="107"/>
      <c r="J184" s="107"/>
      <c r="K184" s="107"/>
      <c r="L184" s="107"/>
      <c r="M184" s="107"/>
      <c r="N184" s="107"/>
      <c r="O184" s="107"/>
      <c r="P184" s="107"/>
      <c r="Q184" s="107"/>
      <c r="R184" s="107"/>
      <c r="S184" s="107"/>
      <c r="T184" s="107"/>
      <c r="U184" s="107"/>
      <c r="V184" s="107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07"/>
      <c r="AS184" s="107"/>
      <c r="AT184" s="107"/>
      <c r="AU184" s="107"/>
      <c r="AV184" s="107"/>
      <c r="AW184" s="107"/>
      <c r="AX184" s="107"/>
      <c r="AY184" s="107"/>
      <c r="AZ184" s="107"/>
      <c r="BA184" s="107"/>
      <c r="BB184" s="107"/>
      <c r="BC184" s="107"/>
      <c r="BD184" s="107"/>
      <c r="BE184" s="107"/>
      <c r="BF184" s="107"/>
      <c r="BG184" s="107"/>
      <c r="BH184" s="107"/>
      <c r="BI184" s="107"/>
      <c r="BJ184" s="107"/>
      <c r="BK184" s="107"/>
      <c r="BL184" s="107"/>
      <c r="BM184" s="107"/>
      <c r="BN184" s="107"/>
      <c r="BO184" s="107"/>
      <c r="BP184" s="107"/>
      <c r="BQ184" s="107"/>
      <c r="BR184" s="107"/>
      <c r="BS184" s="107"/>
      <c r="BT184" s="107"/>
    </row>
    <row r="185" spans="1:72" ht="9.9499999999999993" customHeight="1" thickBot="1" x14ac:dyDescent="0.4">
      <c r="A185" s="38"/>
      <c r="D185" s="107"/>
      <c r="E185" s="107"/>
      <c r="F185" s="107"/>
      <c r="G185" s="107"/>
      <c r="H185" s="107"/>
      <c r="I185" s="107"/>
      <c r="J185" s="107"/>
      <c r="K185" s="107"/>
      <c r="L185" s="107"/>
      <c r="M185" s="107"/>
      <c r="N185" s="107"/>
      <c r="O185" s="107"/>
      <c r="P185" s="107"/>
      <c r="Q185" s="107"/>
      <c r="R185" s="107"/>
      <c r="S185" s="107"/>
      <c r="T185" s="107"/>
      <c r="U185" s="107"/>
      <c r="V185" s="107"/>
      <c r="W185" s="107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07"/>
      <c r="AS185" s="107"/>
      <c r="AT185" s="107"/>
      <c r="AU185" s="107"/>
      <c r="AV185" s="107"/>
      <c r="AW185" s="107"/>
      <c r="AX185" s="107"/>
      <c r="AY185" s="107"/>
      <c r="AZ185" s="107"/>
      <c r="BA185" s="107"/>
      <c r="BB185" s="107"/>
      <c r="BC185" s="107"/>
      <c r="BD185" s="107"/>
      <c r="BE185" s="107"/>
      <c r="BF185" s="107"/>
      <c r="BG185" s="107"/>
      <c r="BH185" s="107"/>
      <c r="BI185" s="107"/>
      <c r="BJ185" s="107"/>
      <c r="BK185" s="107"/>
      <c r="BL185" s="107"/>
      <c r="BM185" s="107"/>
      <c r="BN185" s="107"/>
      <c r="BO185" s="107"/>
      <c r="BP185" s="107"/>
      <c r="BQ185" s="107"/>
      <c r="BR185" s="107"/>
      <c r="BS185" s="107"/>
      <c r="BT185" s="107"/>
    </row>
    <row r="186" spans="1:72" ht="9.9499999999999993" customHeight="1" thickBot="1" x14ac:dyDescent="0.4">
      <c r="A186" s="38"/>
      <c r="D186" s="107"/>
      <c r="E186" s="107"/>
      <c r="F186" s="107"/>
      <c r="G186" s="107"/>
      <c r="H186" s="107"/>
      <c r="I186" s="107"/>
      <c r="J186" s="107"/>
      <c r="K186" s="107"/>
      <c r="L186" s="107"/>
      <c r="M186" s="107"/>
      <c r="N186" s="107"/>
      <c r="O186" s="107"/>
      <c r="P186" s="107"/>
      <c r="Q186" s="107"/>
      <c r="R186" s="107"/>
      <c r="S186" s="107"/>
      <c r="T186" s="107"/>
      <c r="U186" s="107"/>
      <c r="V186" s="107"/>
      <c r="W186" s="107"/>
      <c r="X186" s="107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107"/>
      <c r="AI186" s="107"/>
      <c r="AJ186" s="107"/>
      <c r="AK186" s="107"/>
      <c r="AL186" s="107"/>
      <c r="AM186" s="107"/>
      <c r="AN186" s="107"/>
      <c r="AO186" s="107"/>
      <c r="AP186" s="107"/>
      <c r="AQ186" s="107"/>
      <c r="AR186" s="107"/>
      <c r="AS186" s="107"/>
      <c r="AT186" s="107"/>
      <c r="AU186" s="107"/>
      <c r="AV186" s="107"/>
      <c r="AW186" s="107"/>
      <c r="AX186" s="107"/>
      <c r="AY186" s="107"/>
      <c r="AZ186" s="107"/>
      <c r="BA186" s="107"/>
      <c r="BB186" s="107"/>
      <c r="BC186" s="107"/>
      <c r="BD186" s="107"/>
      <c r="BE186" s="107"/>
      <c r="BF186" s="107"/>
      <c r="BG186" s="107"/>
      <c r="BH186" s="107"/>
      <c r="BI186" s="107"/>
      <c r="BJ186" s="107"/>
      <c r="BK186" s="107"/>
      <c r="BL186" s="107"/>
      <c r="BM186" s="107"/>
      <c r="BN186" s="107"/>
      <c r="BO186" s="107"/>
      <c r="BP186" s="107"/>
      <c r="BQ186" s="107"/>
      <c r="BR186" s="107"/>
      <c r="BS186" s="107"/>
      <c r="BT186" s="107"/>
    </row>
    <row r="187" spans="1:72" ht="9.9499999999999993" customHeight="1" thickBot="1" x14ac:dyDescent="0.4">
      <c r="A187" s="38"/>
      <c r="D187" s="107"/>
      <c r="E187" s="107"/>
      <c r="F187" s="107"/>
      <c r="G187" s="107"/>
      <c r="H187" s="107"/>
      <c r="I187" s="107"/>
      <c r="J187" s="107"/>
      <c r="K187" s="107"/>
      <c r="L187" s="107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R187" s="107"/>
      <c r="AS187" s="107"/>
      <c r="AT187" s="107"/>
      <c r="AU187" s="107"/>
      <c r="AV187" s="107"/>
      <c r="AW187" s="107"/>
      <c r="AX187" s="107"/>
      <c r="AY187" s="107"/>
      <c r="AZ187" s="107"/>
      <c r="BA187" s="107"/>
      <c r="BB187" s="107"/>
      <c r="BC187" s="107"/>
      <c r="BD187" s="107"/>
      <c r="BE187" s="107"/>
      <c r="BF187" s="107"/>
      <c r="BG187" s="107"/>
      <c r="BH187" s="107"/>
      <c r="BI187" s="107"/>
      <c r="BJ187" s="107"/>
      <c r="BK187" s="107"/>
      <c r="BL187" s="107"/>
      <c r="BM187" s="107"/>
      <c r="BN187" s="107"/>
      <c r="BO187" s="107"/>
      <c r="BP187" s="107"/>
      <c r="BQ187" s="107"/>
      <c r="BR187" s="107"/>
      <c r="BS187" s="107"/>
      <c r="BT187" s="107"/>
    </row>
    <row r="188" spans="1:72" ht="9.9499999999999993" customHeight="1" thickBot="1" x14ac:dyDescent="0.4">
      <c r="A188" s="38"/>
      <c r="D188" s="107"/>
      <c r="E188" s="107"/>
      <c r="F188" s="107"/>
      <c r="G188" s="107"/>
      <c r="H188" s="107"/>
      <c r="I188" s="107"/>
      <c r="J188" s="107"/>
      <c r="K188" s="107"/>
      <c r="L188" s="107"/>
      <c r="M188" s="107"/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07"/>
      <c r="AS188" s="107"/>
      <c r="AT188" s="107"/>
      <c r="AU188" s="107"/>
      <c r="AV188" s="107"/>
      <c r="AW188" s="107"/>
      <c r="AX188" s="107"/>
      <c r="AY188" s="107"/>
      <c r="AZ188" s="107"/>
      <c r="BA188" s="107"/>
      <c r="BB188" s="107"/>
      <c r="BC188" s="107"/>
      <c r="BD188" s="107"/>
      <c r="BE188" s="107"/>
      <c r="BF188" s="107"/>
      <c r="BG188" s="107"/>
      <c r="BH188" s="107"/>
      <c r="BI188" s="107"/>
      <c r="BJ188" s="107"/>
      <c r="BK188" s="107"/>
      <c r="BL188" s="107"/>
      <c r="BM188" s="107"/>
      <c r="BN188" s="107"/>
      <c r="BO188" s="107"/>
      <c r="BP188" s="107"/>
      <c r="BQ188" s="107"/>
      <c r="BR188" s="107"/>
      <c r="BS188" s="107"/>
      <c r="BT188" s="107"/>
    </row>
    <row r="189" spans="1:72" ht="9.9499999999999993" customHeight="1" thickBot="1" x14ac:dyDescent="0.4">
      <c r="A189" s="38"/>
      <c r="D189" s="107"/>
      <c r="E189" s="107"/>
      <c r="F189" s="107"/>
      <c r="G189" s="107"/>
      <c r="H189" s="107"/>
      <c r="I189" s="107"/>
      <c r="J189" s="107"/>
      <c r="K189" s="107"/>
      <c r="L189" s="107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07"/>
      <c r="AS189" s="107"/>
      <c r="AT189" s="107"/>
      <c r="AU189" s="107"/>
      <c r="AV189" s="107"/>
      <c r="AW189" s="107"/>
      <c r="AX189" s="107"/>
      <c r="AY189" s="107"/>
      <c r="AZ189" s="107"/>
      <c r="BA189" s="107"/>
      <c r="BB189" s="107"/>
      <c r="BC189" s="107"/>
      <c r="BD189" s="107"/>
      <c r="BE189" s="107"/>
      <c r="BF189" s="107"/>
      <c r="BG189" s="107"/>
      <c r="BH189" s="107"/>
      <c r="BI189" s="107"/>
      <c r="BJ189" s="107"/>
      <c r="BK189" s="107"/>
      <c r="BL189" s="107"/>
      <c r="BM189" s="107"/>
      <c r="BN189" s="107"/>
      <c r="BO189" s="107"/>
      <c r="BP189" s="107"/>
      <c r="BQ189" s="107"/>
      <c r="BR189" s="107"/>
      <c r="BS189" s="107"/>
      <c r="BT189" s="107"/>
    </row>
    <row r="190" spans="1:72" ht="9.9499999999999993" customHeight="1" thickBot="1" x14ac:dyDescent="0.4">
      <c r="A190" s="38"/>
      <c r="D190" s="107"/>
      <c r="E190" s="107"/>
      <c r="F190" s="107"/>
      <c r="G190" s="107"/>
      <c r="H190" s="107"/>
      <c r="I190" s="107"/>
      <c r="J190" s="107"/>
      <c r="K190" s="107"/>
      <c r="L190" s="107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R190" s="107"/>
      <c r="AS190" s="107"/>
      <c r="AT190" s="107"/>
      <c r="AU190" s="107"/>
      <c r="AV190" s="107"/>
      <c r="AW190" s="107"/>
      <c r="AX190" s="107"/>
      <c r="AY190" s="107"/>
      <c r="AZ190" s="107"/>
      <c r="BA190" s="107"/>
      <c r="BB190" s="107"/>
      <c r="BC190" s="107"/>
      <c r="BD190" s="107"/>
      <c r="BE190" s="107"/>
      <c r="BF190" s="107"/>
      <c r="BG190" s="107"/>
      <c r="BH190" s="107"/>
      <c r="BI190" s="107"/>
      <c r="BJ190" s="107"/>
      <c r="BK190" s="107"/>
      <c r="BL190" s="107"/>
      <c r="BM190" s="107"/>
      <c r="BN190" s="107"/>
      <c r="BO190" s="107"/>
      <c r="BP190" s="107"/>
      <c r="BQ190" s="107"/>
      <c r="BR190" s="107"/>
      <c r="BS190" s="107"/>
      <c r="BT190" s="107"/>
    </row>
    <row r="191" spans="1:72" ht="9.9499999999999993" customHeight="1" thickBot="1" x14ac:dyDescent="0.4">
      <c r="A191" s="38"/>
      <c r="D191" s="107"/>
      <c r="E191" s="107"/>
      <c r="F191" s="107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R191" s="107"/>
      <c r="AS191" s="107"/>
      <c r="AT191" s="107"/>
      <c r="AU191" s="107"/>
      <c r="AV191" s="107"/>
      <c r="AW191" s="107"/>
      <c r="AX191" s="107"/>
      <c r="AY191" s="107"/>
      <c r="AZ191" s="107"/>
      <c r="BA191" s="107"/>
      <c r="BB191" s="107"/>
      <c r="BC191" s="107"/>
      <c r="BD191" s="107"/>
      <c r="BE191" s="107"/>
      <c r="BF191" s="107"/>
      <c r="BG191" s="107"/>
      <c r="BH191" s="107"/>
      <c r="BI191" s="107"/>
      <c r="BJ191" s="107"/>
      <c r="BK191" s="107"/>
      <c r="BL191" s="107"/>
      <c r="BM191" s="107"/>
      <c r="BN191" s="107"/>
      <c r="BO191" s="107"/>
      <c r="BP191" s="107"/>
      <c r="BQ191" s="107"/>
      <c r="BR191" s="107"/>
      <c r="BS191" s="107"/>
      <c r="BT191" s="107"/>
    </row>
    <row r="192" spans="1:72" ht="9.9499999999999993" customHeight="1" thickBot="1" x14ac:dyDescent="0.4">
      <c r="A192" s="38"/>
      <c r="D192" s="107"/>
      <c r="E192" s="107"/>
      <c r="F192" s="107"/>
      <c r="G192" s="107"/>
      <c r="H192" s="107"/>
      <c r="I192" s="107"/>
      <c r="J192" s="107"/>
      <c r="K192" s="107"/>
      <c r="L192" s="107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S192" s="107"/>
      <c r="AT192" s="107"/>
      <c r="AU192" s="107"/>
      <c r="AV192" s="107"/>
      <c r="AW192" s="107"/>
      <c r="AX192" s="107"/>
      <c r="AY192" s="107"/>
      <c r="AZ192" s="107"/>
      <c r="BA192" s="107"/>
      <c r="BB192" s="107"/>
      <c r="BC192" s="107"/>
      <c r="BD192" s="107"/>
      <c r="BE192" s="107"/>
      <c r="BF192" s="107"/>
      <c r="BG192" s="107"/>
      <c r="BH192" s="107"/>
      <c r="BI192" s="107"/>
      <c r="BJ192" s="107"/>
      <c r="BK192" s="107"/>
      <c r="BL192" s="107"/>
      <c r="BM192" s="107"/>
      <c r="BN192" s="107"/>
      <c r="BO192" s="107"/>
      <c r="BP192" s="107"/>
      <c r="BQ192" s="107"/>
      <c r="BR192" s="107"/>
      <c r="BS192" s="107"/>
      <c r="BT192" s="107"/>
    </row>
    <row r="193" spans="1:72" ht="9.9499999999999993" customHeight="1" thickBot="1" x14ac:dyDescent="0.4">
      <c r="A193" s="38"/>
      <c r="D193" s="107"/>
      <c r="E193" s="107"/>
      <c r="F193" s="107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S193" s="107"/>
      <c r="AT193" s="107"/>
      <c r="AU193" s="107"/>
      <c r="AV193" s="107"/>
      <c r="AW193" s="107"/>
      <c r="AX193" s="107"/>
      <c r="AY193" s="107"/>
      <c r="AZ193" s="107"/>
      <c r="BA193" s="107"/>
      <c r="BB193" s="107"/>
      <c r="BC193" s="107"/>
      <c r="BD193" s="107"/>
      <c r="BE193" s="107"/>
      <c r="BF193" s="107"/>
      <c r="BG193" s="107"/>
      <c r="BH193" s="107"/>
      <c r="BI193" s="107"/>
      <c r="BJ193" s="107"/>
      <c r="BK193" s="107"/>
      <c r="BL193" s="107"/>
      <c r="BM193" s="107"/>
      <c r="BN193" s="107"/>
      <c r="BO193" s="107"/>
      <c r="BP193" s="107"/>
      <c r="BQ193" s="107"/>
      <c r="BR193" s="107"/>
      <c r="BS193" s="107"/>
      <c r="BT193" s="107"/>
    </row>
    <row r="194" spans="1:72" ht="30" customHeight="1" thickTop="1" thickBot="1" x14ac:dyDescent="0.4">
      <c r="A194" s="4" t="s">
        <v>67</v>
      </c>
      <c r="B194" s="4">
        <v>0</v>
      </c>
      <c r="C194" s="4">
        <v>0</v>
      </c>
      <c r="D194" s="4">
        <v>0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0</v>
      </c>
      <c r="AR194" s="4">
        <v>0</v>
      </c>
      <c r="AS194" s="4">
        <v>0</v>
      </c>
      <c r="AT194" s="4">
        <v>0</v>
      </c>
      <c r="AU194" s="4">
        <v>0</v>
      </c>
      <c r="AV194" s="4">
        <v>0</v>
      </c>
      <c r="AW194" s="4">
        <v>0</v>
      </c>
      <c r="AX194" s="4">
        <v>0</v>
      </c>
      <c r="AY194" s="4">
        <v>0</v>
      </c>
      <c r="AZ194" s="4">
        <v>0</v>
      </c>
      <c r="BA194" s="4">
        <v>0</v>
      </c>
      <c r="BB194" s="4">
        <v>0</v>
      </c>
      <c r="BC194" s="4">
        <v>0</v>
      </c>
      <c r="BD194" s="4">
        <v>0</v>
      </c>
      <c r="BE194" s="4">
        <v>0</v>
      </c>
      <c r="BF194" s="4">
        <v>0</v>
      </c>
      <c r="BG194" s="4">
        <v>0</v>
      </c>
      <c r="BH194" s="4">
        <v>0</v>
      </c>
      <c r="BI194" s="4">
        <v>0</v>
      </c>
      <c r="BJ194" s="4">
        <v>0</v>
      </c>
      <c r="BK194" s="4">
        <v>0</v>
      </c>
      <c r="BL194" s="4">
        <v>0</v>
      </c>
      <c r="BM194" s="4">
        <v>0</v>
      </c>
      <c r="BN194" s="4">
        <v>0</v>
      </c>
      <c r="BO194" s="4">
        <v>0</v>
      </c>
      <c r="BP194" s="4">
        <v>0</v>
      </c>
      <c r="BQ194" s="4">
        <v>0</v>
      </c>
      <c r="BR194" s="4">
        <v>0</v>
      </c>
      <c r="BS194" s="4">
        <v>0</v>
      </c>
      <c r="BT194" s="4">
        <v>0</v>
      </c>
    </row>
    <row r="195" spans="1:72" ht="21.75" thickTop="1" x14ac:dyDescent="0.35"/>
  </sheetData>
  <conditionalFormatting sqref="A101:BT129">
    <cfRule type="cellIs" dxfId="6" priority="3" operator="equal">
      <formula>0</formula>
    </cfRule>
  </conditionalFormatting>
  <conditionalFormatting sqref="A165:BT193">
    <cfRule type="cellIs" dxfId="5" priority="2" operator="equal">
      <formula>0</formula>
    </cfRule>
  </conditionalFormatting>
  <conditionalFormatting sqref="A133:BT161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95"/>
  <sheetViews>
    <sheetView zoomScale="70" zoomScaleNormal="70" workbookViewId="0">
      <pane ySplit="1" topLeftCell="A2" activePane="bottomLeft" state="frozen"/>
      <selection pane="bottomLeft" activeCell="A132" sqref="A132:BT194"/>
    </sheetView>
  </sheetViews>
  <sheetFormatPr defaultRowHeight="21" outlineLevelRow="1" x14ac:dyDescent="0.35"/>
  <cols>
    <col min="1" max="1" width="13.81640625" style="91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9" t="s">
        <v>16</v>
      </c>
      <c r="B1" s="36">
        <v>300</v>
      </c>
      <c r="C1" s="59">
        <v>1000</v>
      </c>
      <c r="D1" s="60" t="s">
        <v>17</v>
      </c>
      <c r="E1" s="61">
        <v>70</v>
      </c>
    </row>
    <row r="2" spans="1:72" ht="23.25" customHeight="1" thickTop="1" thickBot="1" x14ac:dyDescent="0.4">
      <c r="A2" s="90" t="s">
        <v>27</v>
      </c>
      <c r="B2" s="62">
        <f>FLUID!F3</f>
        <v>273.10000000000002</v>
      </c>
      <c r="C2" s="62">
        <f>FLUID!G3</f>
        <v>339.2</v>
      </c>
      <c r="D2" s="62">
        <f>FLUID!H3</f>
        <v>405.3</v>
      </c>
      <c r="E2" s="62">
        <f>FLUID!I3</f>
        <v>471.4</v>
      </c>
      <c r="F2" s="62">
        <f>FLUID!J3</f>
        <v>537.5</v>
      </c>
      <c r="G2" s="62">
        <f>FLUID!K3</f>
        <v>554</v>
      </c>
      <c r="H2" s="62">
        <f>FLUID!L3</f>
        <v>570.5</v>
      </c>
      <c r="I2" s="62">
        <f>FLUID!M3</f>
        <v>587</v>
      </c>
      <c r="J2" s="62">
        <f>FLUID!N3</f>
        <v>603.5</v>
      </c>
      <c r="K2" s="62">
        <f>FLUID!O3</f>
        <v>669.6</v>
      </c>
      <c r="L2" s="62">
        <f>FLUID!P3</f>
        <v>735.7</v>
      </c>
      <c r="M2" s="62">
        <f>FLUID!Q3</f>
        <v>801.8</v>
      </c>
      <c r="N2" s="62">
        <f>FLUID!R3</f>
        <v>867.8</v>
      </c>
      <c r="O2" s="62">
        <f>FLUID!S3</f>
        <v>884.4</v>
      </c>
      <c r="P2" s="62">
        <f>FLUID!T3</f>
        <v>900.9</v>
      </c>
      <c r="Q2" s="62">
        <f>FLUID!U3</f>
        <v>917.4</v>
      </c>
      <c r="R2" s="62">
        <f>FLUID!V3</f>
        <v>933.9</v>
      </c>
      <c r="S2" s="62">
        <f>FLUID!W3</f>
        <v>1000</v>
      </c>
      <c r="T2" s="62">
        <f>FLUID!X3</f>
        <v>0</v>
      </c>
      <c r="U2" s="62">
        <f>FLUID!Y3</f>
        <v>0</v>
      </c>
      <c r="V2" s="62">
        <f>FLUID!Z3</f>
        <v>0</v>
      </c>
      <c r="W2" s="62">
        <f>FLUID!AA3</f>
        <v>0</v>
      </c>
      <c r="X2" s="62">
        <f>FLUID!AB3</f>
        <v>0</v>
      </c>
      <c r="Y2" s="62">
        <f>FLUID!AC3</f>
        <v>0</v>
      </c>
      <c r="Z2" s="62">
        <f>FLUID!AD3</f>
        <v>0</v>
      </c>
      <c r="AA2" s="62">
        <f>FLUID!AE3</f>
        <v>0</v>
      </c>
      <c r="AB2" s="62">
        <f>FLUID!AF3</f>
        <v>0</v>
      </c>
      <c r="AC2" s="62">
        <f>FLUID!AG3</f>
        <v>0</v>
      </c>
      <c r="AD2" s="62">
        <f>FLUID!AH3</f>
        <v>0</v>
      </c>
      <c r="AE2" s="62">
        <f>FLUID!AI3</f>
        <v>0</v>
      </c>
      <c r="AF2" s="62">
        <f>FLUID!AJ3</f>
        <v>0</v>
      </c>
      <c r="AG2" s="62">
        <f>FLUID!AK3</f>
        <v>0</v>
      </c>
      <c r="AH2" s="62">
        <f>FLUID!AL3</f>
        <v>0</v>
      </c>
      <c r="AI2" s="62">
        <f>FLUID!BT3</f>
        <v>0</v>
      </c>
      <c r="AJ2" s="62">
        <f>FLUID!BU3</f>
        <v>0</v>
      </c>
      <c r="AK2" s="62">
        <f>FLUID!BV3</f>
        <v>0</v>
      </c>
      <c r="AL2" s="62">
        <f>FLUID!BW3</f>
        <v>0</v>
      </c>
      <c r="AM2" s="62">
        <f>FLUID!BX3</f>
        <v>0</v>
      </c>
      <c r="AN2" s="62">
        <f>FLUID!BY3</f>
        <v>0</v>
      </c>
      <c r="AO2" s="62">
        <f>FLUID!BZ3</f>
        <v>0</v>
      </c>
      <c r="AP2" s="62">
        <f>FLUID!CA3</f>
        <v>0</v>
      </c>
      <c r="AQ2" s="62">
        <f>FLUID!CB3</f>
        <v>0</v>
      </c>
      <c r="AR2" s="62">
        <f>FLUID!CC3</f>
        <v>0</v>
      </c>
      <c r="AS2" s="62">
        <f>FLUID!CD3</f>
        <v>0</v>
      </c>
      <c r="AT2" s="62">
        <f>FLUID!CE3</f>
        <v>0</v>
      </c>
      <c r="AU2" s="62">
        <f>FLUID!CF3</f>
        <v>0</v>
      </c>
      <c r="AV2" s="62">
        <f>FLUID!CG3</f>
        <v>0</v>
      </c>
      <c r="AW2" s="62">
        <f>FLUID!CH3</f>
        <v>0</v>
      </c>
      <c r="AX2" s="62">
        <f>FLUID!CI3</f>
        <v>0</v>
      </c>
      <c r="AY2" s="62">
        <f>FLUID!CJ3</f>
        <v>0</v>
      </c>
      <c r="AZ2" s="62">
        <f>FLUID!CK3</f>
        <v>0</v>
      </c>
      <c r="BA2" s="62">
        <f>FLUID!CL3</f>
        <v>0</v>
      </c>
      <c r="BB2" s="62">
        <f>FLUID!CM3</f>
        <v>0</v>
      </c>
      <c r="BC2" s="62">
        <f>FLUID!CN3</f>
        <v>0</v>
      </c>
      <c r="BD2" s="62">
        <f>FLUID!CO3</f>
        <v>0</v>
      </c>
      <c r="BE2" s="62">
        <f>FLUID!CP3</f>
        <v>0</v>
      </c>
      <c r="BF2" s="62">
        <f>FLUID!CQ3</f>
        <v>0</v>
      </c>
      <c r="BG2" s="62">
        <f>FLUID!CR3</f>
        <v>0</v>
      </c>
      <c r="BH2" s="62">
        <f>FLUID!CS3</f>
        <v>0</v>
      </c>
      <c r="BI2" s="62">
        <f>FLUID!CT3</f>
        <v>0</v>
      </c>
      <c r="BJ2" s="62">
        <f>FLUID!CU3</f>
        <v>0</v>
      </c>
      <c r="BK2" s="62">
        <f>FLUID!CV3</f>
        <v>0</v>
      </c>
      <c r="BL2" s="62">
        <f>FLUID!CW3</f>
        <v>0</v>
      </c>
      <c r="BM2" s="62">
        <f>FLUID!CX3</f>
        <v>0</v>
      </c>
      <c r="BN2" s="62">
        <f>FLUID!CY3</f>
        <v>0</v>
      </c>
      <c r="BO2" s="62">
        <f>FLUID!CZ3</f>
        <v>0</v>
      </c>
      <c r="BP2" s="62">
        <f>FLUID!DA3</f>
        <v>0</v>
      </c>
      <c r="BQ2" s="62"/>
      <c r="BR2" s="62"/>
      <c r="BS2" s="62">
        <f>FLUID!DB3</f>
        <v>0</v>
      </c>
      <c r="BT2" s="62">
        <f>FLUID!DC3</f>
        <v>0</v>
      </c>
    </row>
    <row r="3" spans="1:72" ht="22.5" hidden="1" outlineLevel="1" thickTop="1" thickBot="1" x14ac:dyDescent="0.4">
      <c r="A3" s="87" t="str">
        <f>FLUID!E4</f>
        <v>Se3</v>
      </c>
      <c r="B3" s="16">
        <f>FLUID!F4</f>
        <v>9.9387999999999995E-26</v>
      </c>
      <c r="C3" s="16">
        <f>FLUID!G4</f>
        <v>1.5045999999999999E-19</v>
      </c>
      <c r="D3" s="16">
        <f>FLUID!H4</f>
        <v>1.7271E-15</v>
      </c>
      <c r="E3" s="16">
        <f>FLUID!I4</f>
        <v>1.2328999999999999E-12</v>
      </c>
      <c r="F3" s="16">
        <f>FLUID!J4</f>
        <v>1.5763E-10</v>
      </c>
      <c r="G3" s="16">
        <f>FLUID!K4</f>
        <v>4.3720999999999998E-10</v>
      </c>
      <c r="H3" s="16">
        <f>FLUID!L4</f>
        <v>1.1393E-9</v>
      </c>
      <c r="I3" s="16">
        <f>FLUID!M4</f>
        <v>2.806E-9</v>
      </c>
      <c r="J3" s="16">
        <f>FLUID!N4</f>
        <v>6.5664E-9</v>
      </c>
      <c r="K3" s="16">
        <f>FLUID!O4</f>
        <v>1.282E-7</v>
      </c>
      <c r="L3" s="16">
        <f>FLUID!P4</f>
        <v>1.4329000000000001E-6</v>
      </c>
      <c r="M3" s="16">
        <f>FLUID!Q4</f>
        <v>1.0231000000000001E-5</v>
      </c>
      <c r="N3" s="16">
        <f>FLUID!R4</f>
        <v>5.0269999999999998E-5</v>
      </c>
      <c r="O3" s="16">
        <f>FLUID!S4</f>
        <v>7.0932999999999993E-5</v>
      </c>
      <c r="P3" s="16">
        <f>FLUID!T4</f>
        <v>9.7984000000000002E-5</v>
      </c>
      <c r="Q3" s="16">
        <f>FLUID!U4</f>
        <v>1.3247000000000001E-4</v>
      </c>
      <c r="R3" s="16">
        <f>FLUID!V4</f>
        <v>1.7519000000000001E-4</v>
      </c>
      <c r="S3" s="16">
        <f>FLUID!W4</f>
        <v>4.2492000000000002E-4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7" t="str">
        <f>FLUID!E5</f>
        <v>Se4</v>
      </c>
      <c r="B4" s="16">
        <f>FLUID!F5</f>
        <v>7.4601999999999996E-24</v>
      </c>
      <c r="C4" s="16">
        <f>FLUID!G5</f>
        <v>2.8153E-18</v>
      </c>
      <c r="D4" s="16">
        <f>FLUID!H5</f>
        <v>1.1891E-14</v>
      </c>
      <c r="E4" s="16">
        <f>FLUID!I5</f>
        <v>3.9741999999999998E-12</v>
      </c>
      <c r="F4" s="16">
        <f>FLUID!J5</f>
        <v>2.7957E-10</v>
      </c>
      <c r="G4" s="16">
        <f>FLUID!K5</f>
        <v>6.8085999999999996E-10</v>
      </c>
      <c r="H4" s="16">
        <f>FLUID!L5</f>
        <v>1.5683000000000001E-9</v>
      </c>
      <c r="I4" s="16">
        <f>FLUID!M5</f>
        <v>3.4353999999999999E-9</v>
      </c>
      <c r="J4" s="16">
        <f>FLUID!N5</f>
        <v>7.1922E-9</v>
      </c>
      <c r="K4" s="16">
        <f>FLUID!O5</f>
        <v>9.4655999999999997E-8</v>
      </c>
      <c r="L4" s="16">
        <f>FLUID!P5</f>
        <v>7.6041000000000002E-7</v>
      </c>
      <c r="M4" s="16">
        <f>FLUID!Q5</f>
        <v>4.0706999999999998E-6</v>
      </c>
      <c r="N4" s="16">
        <f>FLUID!R5</f>
        <v>1.5328E-5</v>
      </c>
      <c r="O4" s="16">
        <f>FLUID!S5</f>
        <v>2.0248999999999999E-5</v>
      </c>
      <c r="P4" s="16">
        <f>FLUID!T5</f>
        <v>2.6168000000000001E-5</v>
      </c>
      <c r="Q4" s="16">
        <f>FLUID!U5</f>
        <v>3.3056000000000003E-5</v>
      </c>
      <c r="R4" s="16">
        <f>FLUID!V5</f>
        <v>4.0778000000000002E-5</v>
      </c>
      <c r="S4" s="16">
        <f>FLUID!W5</f>
        <v>7.2832999999999999E-5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7" t="str">
        <f>FLUID!E6</f>
        <v>Se5</v>
      </c>
      <c r="B5" s="16">
        <f>FLUID!F6</f>
        <v>1.5364E-20</v>
      </c>
      <c r="C5" s="16">
        <f>FLUID!G6</f>
        <v>1.8971E-15</v>
      </c>
      <c r="D5" s="16">
        <f>FLUID!H6</f>
        <v>3.5781999999999998E-12</v>
      </c>
      <c r="E5" s="16">
        <f>FLUID!I6</f>
        <v>6.4725000000000001E-10</v>
      </c>
      <c r="F5" s="16">
        <f>FLUID!J6</f>
        <v>2.8028999999999999E-8</v>
      </c>
      <c r="G5" s="16">
        <f>FLUID!K6</f>
        <v>6.1410000000000005E-8</v>
      </c>
      <c r="H5" s="16">
        <f>FLUID!L6</f>
        <v>1.2793999999999999E-7</v>
      </c>
      <c r="I5" s="16">
        <f>FLUID!M6</f>
        <v>2.5474999999999997E-7</v>
      </c>
      <c r="J5" s="16">
        <f>FLUID!N6</f>
        <v>4.8709999999999996E-7</v>
      </c>
      <c r="K5" s="16">
        <f>FLUID!O6</f>
        <v>4.6495000000000001E-6</v>
      </c>
      <c r="L5" s="16">
        <f>FLUID!P6</f>
        <v>2.8532000000000001E-5</v>
      </c>
      <c r="M5" s="16">
        <f>FLUID!Q6</f>
        <v>1.2056E-4</v>
      </c>
      <c r="N5" s="16">
        <f>FLUID!R6</f>
        <v>3.6353999999999998E-4</v>
      </c>
      <c r="O5" s="16">
        <f>FLUID!S6</f>
        <v>4.5412000000000002E-4</v>
      </c>
      <c r="P5" s="16">
        <f>FLUID!T6</f>
        <v>5.5436999999999999E-4</v>
      </c>
      <c r="Q5" s="16">
        <f>FLUID!U6</f>
        <v>6.6051E-4</v>
      </c>
      <c r="R5" s="16">
        <f>FLUID!V6</f>
        <v>7.6690000000000005E-4</v>
      </c>
      <c r="S5" s="16">
        <f>FLUID!W6</f>
        <v>1.0428E-3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7" t="str">
        <f>FLUID!E7</f>
        <v>See</v>
      </c>
      <c r="B6" s="16">
        <f>FLUID!F7</f>
        <v>4.2081E-18</v>
      </c>
      <c r="C6" s="16">
        <f>FLUID!G7</f>
        <v>7.4831000000000004E-14</v>
      </c>
      <c r="D6" s="16">
        <f>FLUID!H7</f>
        <v>3.6091999999999999E-11</v>
      </c>
      <c r="E6" s="16">
        <f>FLUID!I7</f>
        <v>2.3598000000000001E-9</v>
      </c>
      <c r="F6" s="16">
        <f>FLUID!J7</f>
        <v>4.6335999999999999E-8</v>
      </c>
      <c r="G6" s="16">
        <f>FLUID!K7</f>
        <v>8.5566E-8</v>
      </c>
      <c r="H6" s="16">
        <f>FLUID!L7</f>
        <v>1.5162E-7</v>
      </c>
      <c r="I6" s="16">
        <f>FLUID!M7</f>
        <v>2.5895999999999998E-7</v>
      </c>
      <c r="J6" s="16">
        <f>FLUID!N7</f>
        <v>4.2805999999999998E-7</v>
      </c>
      <c r="K6" s="16">
        <f>FLUID!O7</f>
        <v>2.4436000000000002E-6</v>
      </c>
      <c r="L6" s="16">
        <f>FLUID!P7</f>
        <v>9.7746999999999998E-6</v>
      </c>
      <c r="M6" s="16">
        <f>FLUID!Q7</f>
        <v>2.8551000000000002E-5</v>
      </c>
      <c r="N6" s="16">
        <f>FLUID!R7</f>
        <v>6.1595999999999998E-5</v>
      </c>
      <c r="O6" s="16">
        <f>FLUID!S7</f>
        <v>7.0921999999999996E-5</v>
      </c>
      <c r="P6" s="16">
        <f>FLUID!T7</f>
        <v>7.9795000000000004E-5</v>
      </c>
      <c r="Q6" s="16">
        <f>FLUID!U7</f>
        <v>8.7564000000000004E-5</v>
      </c>
      <c r="R6" s="16">
        <f>FLUID!V7</f>
        <v>9.3523999999999994E-5</v>
      </c>
      <c r="S6" s="16">
        <f>FLUID!W7</f>
        <v>8.8998000000000004E-5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7" t="str">
        <f>FLUID!E8</f>
        <v>Se7</v>
      </c>
      <c r="B7" s="16">
        <f>FLUID!F8</f>
        <v>2.5756999999999999E-19</v>
      </c>
      <c r="C7" s="16">
        <f>FLUID!G8</f>
        <v>8.0127999999999996E-15</v>
      </c>
      <c r="D7" s="16">
        <f>FLUID!H8</f>
        <v>5.3042E-12</v>
      </c>
      <c r="E7" s="16">
        <f>FLUID!I8</f>
        <v>4.1952000000000002E-10</v>
      </c>
      <c r="F7" s="16">
        <f>FLUID!J8</f>
        <v>9.2809000000000001E-9</v>
      </c>
      <c r="G7" s="16">
        <f>FLUID!K8</f>
        <v>1.7529000000000001E-8</v>
      </c>
      <c r="H7" s="16">
        <f>FLUID!L8</f>
        <v>3.1701E-8</v>
      </c>
      <c r="I7" s="16">
        <f>FLUID!M8</f>
        <v>5.5158999999999998E-8</v>
      </c>
      <c r="J7" s="16">
        <f>FLUID!N8</f>
        <v>9.2738999999999994E-8</v>
      </c>
      <c r="K7" s="16">
        <f>FLUID!O8</f>
        <v>5.5980999999999998E-7</v>
      </c>
      <c r="L7" s="16">
        <f>FLUID!P8</f>
        <v>2.3292000000000001E-6</v>
      </c>
      <c r="M7" s="16">
        <f>FLUID!Q8</f>
        <v>6.9472000000000002E-6</v>
      </c>
      <c r="N7" s="16">
        <f>FLUID!R8</f>
        <v>1.4926000000000001E-5</v>
      </c>
      <c r="O7" s="16">
        <f>FLUID!S8</f>
        <v>1.7073000000000001E-5</v>
      </c>
      <c r="P7" s="16">
        <f>FLUID!T8</f>
        <v>1.9029E-5</v>
      </c>
      <c r="Q7" s="16">
        <f>FLUID!U8</f>
        <v>2.0619E-5</v>
      </c>
      <c r="R7" s="16">
        <f>FLUID!V8</f>
        <v>2.1664000000000001E-5</v>
      </c>
      <c r="S7" s="16">
        <f>FLUID!W8</f>
        <v>1.8456000000000001E-5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7" t="str">
        <f>FLUID!E9</f>
        <v>Se8</v>
      </c>
      <c r="B8" s="16">
        <f>FLUID!F9</f>
        <v>3.3026999999999999E-21</v>
      </c>
      <c r="C8" s="16">
        <f>FLUID!G9</f>
        <v>1.6072E-16</v>
      </c>
      <c r="D8" s="16">
        <f>FLUID!H9</f>
        <v>1.3554E-13</v>
      </c>
      <c r="E8" s="16">
        <f>FLUID!I9</f>
        <v>1.2296E-11</v>
      </c>
      <c r="F8" s="16">
        <f>FLUID!J9</f>
        <v>2.9451E-10</v>
      </c>
      <c r="G8" s="16">
        <f>FLUID!K9</f>
        <v>5.6417000000000003E-10</v>
      </c>
      <c r="H8" s="16">
        <f>FLUID!L9</f>
        <v>1.0331000000000001E-9</v>
      </c>
      <c r="I8" s="16">
        <f>FLUID!M9</f>
        <v>1.8175E-9</v>
      </c>
      <c r="J8" s="16">
        <f>FLUID!N9</f>
        <v>3.0862E-9</v>
      </c>
      <c r="K8" s="16">
        <f>FLUID!O9</f>
        <v>1.9218E-8</v>
      </c>
      <c r="L8" s="16">
        <f>FLUID!P9</f>
        <v>8.1506000000000002E-8</v>
      </c>
      <c r="M8" s="16">
        <f>FLUID!Q9</f>
        <v>2.4408E-7</v>
      </c>
      <c r="N8" s="16">
        <f>FLUID!R9</f>
        <v>5.1481999999999995E-7</v>
      </c>
      <c r="O8" s="16">
        <f>FLUID!S9</f>
        <v>5.8316000000000004E-7</v>
      </c>
      <c r="P8" s="16">
        <f>FLUID!T9</f>
        <v>6.4188000000000003E-7</v>
      </c>
      <c r="Q8" s="16">
        <f>FLUID!U9</f>
        <v>6.8467E-7</v>
      </c>
      <c r="R8" s="16">
        <f>FLUID!V9</f>
        <v>7.0564000000000001E-7</v>
      </c>
      <c r="S8" s="16">
        <f>FLUID!W9</f>
        <v>5.3252000000000001E-7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7" t="str">
        <f>FLUID!E10</f>
        <v>Se2</v>
      </c>
      <c r="B9" s="16">
        <f>FLUID!F10</f>
        <v>1.9396E-20</v>
      </c>
      <c r="C9" s="16">
        <f>FLUID!G10</f>
        <v>2.2908000000000001E-15</v>
      </c>
      <c r="D9" s="16">
        <f>FLUID!H10</f>
        <v>5.2058999999999999E-12</v>
      </c>
      <c r="E9" s="16">
        <f>FLUID!I10</f>
        <v>1.2344E-9</v>
      </c>
      <c r="F9" s="16">
        <f>FLUID!J10</f>
        <v>7.1705999999999994E-8</v>
      </c>
      <c r="G9" s="16">
        <f>FLUID!K10</f>
        <v>1.6901999999999999E-7</v>
      </c>
      <c r="H9" s="16">
        <f>FLUID!L10</f>
        <v>3.7846999999999997E-7</v>
      </c>
      <c r="I9" s="16">
        <f>FLUID!M10</f>
        <v>8.0902000000000003E-7</v>
      </c>
      <c r="J9" s="16">
        <f>FLUID!N10</f>
        <v>1.658E-6</v>
      </c>
      <c r="K9" s="16">
        <f>FLUID!O10</f>
        <v>2.0523999999999999E-5</v>
      </c>
      <c r="L9" s="16">
        <f>FLUID!P10</f>
        <v>1.6003999999999999E-4</v>
      </c>
      <c r="M9" s="16">
        <f>FLUID!Q10</f>
        <v>8.6118999999999996E-4</v>
      </c>
      <c r="N9" s="16">
        <f>FLUID!R10</f>
        <v>3.4196000000000001E-3</v>
      </c>
      <c r="O9" s="16">
        <f>FLUID!S10</f>
        <v>4.6267000000000001E-3</v>
      </c>
      <c r="P9" s="16">
        <f>FLUID!T10</f>
        <v>6.1583000000000002E-3</v>
      </c>
      <c r="Q9" s="16">
        <f>FLUID!U10</f>
        <v>8.0640999999999994E-3</v>
      </c>
      <c r="R9" s="16">
        <f>FLUID!V10</f>
        <v>1.0387E-2</v>
      </c>
      <c r="S9" s="16">
        <f>FLUID!W10</f>
        <v>2.4101999999999998E-2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7" t="str">
        <f>FLUID!E11</f>
        <v>Se</v>
      </c>
      <c r="B10" s="16">
        <f>FLUID!F11</f>
        <v>0</v>
      </c>
      <c r="C10" s="16">
        <f>FLUID!G11</f>
        <v>4.0774000000000003E-31</v>
      </c>
      <c r="D10" s="16">
        <f>FLUID!H11</f>
        <v>2.7787999999999998E-25</v>
      </c>
      <c r="E10" s="16">
        <f>FLUID!I11</f>
        <v>4.1880999999999999E-21</v>
      </c>
      <c r="F10" s="16">
        <f>FLUID!J11</f>
        <v>5.7633E-18</v>
      </c>
      <c r="G10" s="16">
        <f>FLUID!K11</f>
        <v>2.675E-17</v>
      </c>
      <c r="H10" s="16">
        <f>FLUID!L11</f>
        <v>1.1357999999999999E-16</v>
      </c>
      <c r="I10" s="16">
        <f>FLUID!M11</f>
        <v>4.4463999999999996E-16</v>
      </c>
      <c r="J10" s="16">
        <f>FLUID!N11</f>
        <v>1.6164E-15</v>
      </c>
      <c r="K10" s="16">
        <f>FLUID!O11</f>
        <v>1.5063000000000001E-13</v>
      </c>
      <c r="L10" s="16">
        <f>FLUID!P11</f>
        <v>6.2403000000000004E-12</v>
      </c>
      <c r="M10" s="16">
        <f>FLUID!Q11</f>
        <v>1.3806000000000001E-10</v>
      </c>
      <c r="N10" s="16">
        <f>FLUID!R11</f>
        <v>1.8693000000000002E-9</v>
      </c>
      <c r="O10" s="16">
        <f>FLUID!S11</f>
        <v>3.3617000000000001E-9</v>
      </c>
      <c r="P10" s="16">
        <f>FLUID!T11</f>
        <v>5.9062000000000001E-9</v>
      </c>
      <c r="Q10" s="16">
        <f>FLUID!U11</f>
        <v>1.0147E-8</v>
      </c>
      <c r="R10" s="16">
        <f>FLUID!V11</f>
        <v>1.7061E-8</v>
      </c>
      <c r="S10" s="16">
        <f>FLUID!W11</f>
        <v>1.1103999999999999E-7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7" t="str">
        <f>FLUID!E12</f>
        <v>Ar</v>
      </c>
      <c r="B11" s="16">
        <f>FLUID!F12</f>
        <v>0.2</v>
      </c>
      <c r="C11" s="16">
        <f>FLUID!G12</f>
        <v>0.2</v>
      </c>
      <c r="D11" s="16">
        <f>FLUID!H12</f>
        <v>0.2</v>
      </c>
      <c r="E11" s="16">
        <f>FLUID!I12</f>
        <v>0.2</v>
      </c>
      <c r="F11" s="16">
        <f>FLUID!J12</f>
        <v>0.2</v>
      </c>
      <c r="G11" s="16">
        <f>FLUID!K12</f>
        <v>0.2</v>
      </c>
      <c r="H11" s="16">
        <f>FLUID!L12</f>
        <v>0.2</v>
      </c>
      <c r="I11" s="16">
        <f>FLUID!M12</f>
        <v>0.2</v>
      </c>
      <c r="J11" s="16">
        <f>FLUID!N12</f>
        <v>0.2</v>
      </c>
      <c r="K11" s="16">
        <f>FLUID!O12</f>
        <v>0.2</v>
      </c>
      <c r="L11" s="16">
        <f>FLUID!P12</f>
        <v>0.2</v>
      </c>
      <c r="M11" s="16">
        <f>FLUID!Q12</f>
        <v>0.2</v>
      </c>
      <c r="N11" s="16">
        <f>FLUID!R12</f>
        <v>0.2</v>
      </c>
      <c r="O11" s="16">
        <f>FLUID!S12</f>
        <v>0.2</v>
      </c>
      <c r="P11" s="16">
        <f>FLUID!T12</f>
        <v>0.2</v>
      </c>
      <c r="Q11" s="16">
        <f>FLUID!U12</f>
        <v>0.2</v>
      </c>
      <c r="R11" s="16">
        <f>FLUID!V12</f>
        <v>0.2</v>
      </c>
      <c r="S11" s="16">
        <f>FLUID!W12</f>
        <v>0.2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7" t="str">
        <f>FLUID!E13</f>
        <v>Ga2Se</v>
      </c>
      <c r="B12" s="16">
        <f>FLUID!F13</f>
        <v>2.8965E-11</v>
      </c>
      <c r="C12" s="16">
        <f>FLUID!G13</f>
        <v>2.9957000000000001E-8</v>
      </c>
      <c r="D12" s="16">
        <f>FLUID!H13</f>
        <v>2.7615000000000002E-6</v>
      </c>
      <c r="E12" s="16">
        <f>FLUID!I13</f>
        <v>6.4657000000000001E-5</v>
      </c>
      <c r="F12" s="16">
        <f>FLUID!J13</f>
        <v>6.3871000000000002E-4</v>
      </c>
      <c r="G12" s="16">
        <f>FLUID!K13</f>
        <v>1.0211E-3</v>
      </c>
      <c r="H12" s="16">
        <f>FLUID!L13</f>
        <v>1.5726E-3</v>
      </c>
      <c r="I12" s="16">
        <f>FLUID!M13</f>
        <v>2.3354999999999999E-3</v>
      </c>
      <c r="J12" s="16">
        <f>FLUID!N13</f>
        <v>3.3457999999999999E-3</v>
      </c>
      <c r="K12" s="16">
        <f>FLUID!O13</f>
        <v>9.9100000000000004E-3</v>
      </c>
      <c r="L12" s="16">
        <f>FLUID!P13</f>
        <v>1.8088E-2</v>
      </c>
      <c r="M12" s="16">
        <f>FLUID!Q13</f>
        <v>2.4579E-2</v>
      </c>
      <c r="N12" s="16">
        <f>FLUID!R13</f>
        <v>2.8962000000000002E-2</v>
      </c>
      <c r="O12" s="16">
        <f>FLUID!S13</f>
        <v>2.9807E-2</v>
      </c>
      <c r="P12" s="16">
        <f>FLUID!T13</f>
        <v>3.0575000000000001E-2</v>
      </c>
      <c r="Q12" s="16">
        <f>FLUID!U13</f>
        <v>3.1274000000000003E-2</v>
      </c>
      <c r="R12" s="16">
        <f>FLUID!V13</f>
        <v>3.1911000000000002E-2</v>
      </c>
      <c r="S12" s="16">
        <f>FLUID!W13</f>
        <v>3.3939999999999998E-2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7" t="str">
        <f>FLUID!E14</f>
        <v>(l)Ga[l]</v>
      </c>
      <c r="B13" s="16">
        <f>FLUID!F14</f>
        <v>0.08</v>
      </c>
      <c r="C13" s="16">
        <f>FLUID!G14</f>
        <v>0.08</v>
      </c>
      <c r="D13" s="16">
        <f>FLUID!H14</f>
        <v>7.9993999999999996E-2</v>
      </c>
      <c r="E13" s="16">
        <f>FLUID!I14</f>
        <v>7.9870999999999998E-2</v>
      </c>
      <c r="F13" s="16">
        <f>FLUID!J14</f>
        <v>7.8723000000000001E-2</v>
      </c>
      <c r="G13" s="16">
        <f>FLUID!K14</f>
        <v>7.7958E-2</v>
      </c>
      <c r="H13" s="16">
        <f>FLUID!L14</f>
        <v>7.6855000000000007E-2</v>
      </c>
      <c r="I13" s="16">
        <f>FLUID!M14</f>
        <v>7.5328999999999993E-2</v>
      </c>
      <c r="J13" s="16">
        <f>FLUID!N14</f>
        <v>7.3307999999999998E-2</v>
      </c>
      <c r="K13" s="16">
        <f>FLUID!O14</f>
        <v>6.0179999999999997E-2</v>
      </c>
      <c r="L13" s="16">
        <f>FLUID!P14</f>
        <v>4.3824000000000002E-2</v>
      </c>
      <c r="M13" s="16">
        <f>FLUID!Q14</f>
        <v>3.0841E-2</v>
      </c>
      <c r="N13" s="16">
        <f>FLUID!R14</f>
        <v>2.2075999999999998E-2</v>
      </c>
      <c r="O13" s="16">
        <f>FLUID!S14</f>
        <v>2.0385E-2</v>
      </c>
      <c r="P13" s="16">
        <f>FLUID!T14</f>
        <v>1.8849999999999999E-2</v>
      </c>
      <c r="Q13" s="16">
        <f>FLUID!U14</f>
        <v>1.7453E-2</v>
      </c>
      <c r="R13" s="16">
        <f>FLUID!V14</f>
        <v>1.6178999999999999E-2</v>
      </c>
      <c r="S13" s="16">
        <f>FLUID!W14</f>
        <v>1.2120000000000001E-2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7" t="str">
        <f>FLUID!E15</f>
        <v>(l)Ge[l]</v>
      </c>
      <c r="B14" s="16">
        <f>FLUID!F15</f>
        <v>2.7591000000000001E-17</v>
      </c>
      <c r="C14" s="16">
        <f>FLUID!G15</f>
        <v>5.7623999999999998E-14</v>
      </c>
      <c r="D14" s="16">
        <f>FLUID!H15</f>
        <v>1.0083999999999999E-11</v>
      </c>
      <c r="E14" s="16">
        <f>FLUID!I15</f>
        <v>4.1665E-10</v>
      </c>
      <c r="F14" s="16">
        <f>FLUID!J15</f>
        <v>6.8945000000000001E-9</v>
      </c>
      <c r="G14" s="16">
        <f>FLUID!K15</f>
        <v>1.2518E-8</v>
      </c>
      <c r="H14" s="16">
        <f>FLUID!L15</f>
        <v>2.1950000000000001E-8</v>
      </c>
      <c r="I14" s="16">
        <f>FLUID!M15</f>
        <v>3.7274E-8</v>
      </c>
      <c r="J14" s="16">
        <f>FLUID!N15</f>
        <v>6.1458999999999995E-8</v>
      </c>
      <c r="K14" s="16">
        <f>FLUID!O15</f>
        <v>3.5301000000000001E-7</v>
      </c>
      <c r="L14" s="16">
        <f>FLUID!P15</f>
        <v>1.4727999999999999E-6</v>
      </c>
      <c r="M14" s="16">
        <f>FLUID!Q15</f>
        <v>4.8644999999999998E-6</v>
      </c>
      <c r="N14" s="16">
        <f>FLUID!R15</f>
        <v>1.3574000000000001E-5</v>
      </c>
      <c r="O14" s="16">
        <f>FLUID!S15</f>
        <v>1.7204E-5</v>
      </c>
      <c r="P14" s="16">
        <f>FLUID!T15</f>
        <v>2.1673000000000001E-5</v>
      </c>
      <c r="Q14" s="16">
        <f>FLUID!U15</f>
        <v>2.7161999999999998E-5</v>
      </c>
      <c r="R14" s="16">
        <f>FLUID!V15</f>
        <v>3.3896999999999997E-5</v>
      </c>
      <c r="S14" s="16">
        <f>FLUID!W15</f>
        <v>8.0049000000000006E-5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7" t="str">
        <f>FLUID!E16</f>
        <v>(l)Se[l]</v>
      </c>
      <c r="B15" s="16">
        <f>FLUID!F16</f>
        <v>0.24</v>
      </c>
      <c r="C15" s="16">
        <f>FLUID!G16</f>
        <v>0.24</v>
      </c>
      <c r="D15" s="16">
        <f>FLUID!H16</f>
        <v>0.24</v>
      </c>
      <c r="E15" s="16">
        <f>FLUID!I16</f>
        <v>0.23993999999999999</v>
      </c>
      <c r="F15" s="16">
        <f>FLUID!J16</f>
        <v>0.23935999999999999</v>
      </c>
      <c r="G15" s="16">
        <f>FLUID!K16</f>
        <v>0.23898</v>
      </c>
      <c r="H15" s="16">
        <f>FLUID!L16</f>
        <v>0.23841999999999999</v>
      </c>
      <c r="I15" s="16">
        <f>FLUID!M16</f>
        <v>0.23766000000000001</v>
      </c>
      <c r="J15" s="16">
        <f>FLUID!N16</f>
        <v>0.23665</v>
      </c>
      <c r="K15" s="16">
        <f>FLUID!O16</f>
        <v>0.23000999999999999</v>
      </c>
      <c r="L15" s="16">
        <f>FLUID!P16</f>
        <v>0.22137000000000001</v>
      </c>
      <c r="M15" s="16">
        <f>FLUID!Q16</f>
        <v>0.21282999999999999</v>
      </c>
      <c r="N15" s="16">
        <f>FLUID!R16</f>
        <v>0.20169999999999999</v>
      </c>
      <c r="O15" s="16">
        <f>FLUID!S16</f>
        <v>0.19783999999999999</v>
      </c>
      <c r="P15" s="16">
        <f>FLUID!T16</f>
        <v>0.19334000000000001</v>
      </c>
      <c r="Q15" s="16">
        <f>FLUID!U16</f>
        <v>0.18812000000000001</v>
      </c>
      <c r="R15" s="16">
        <f>FLUID!V16</f>
        <v>0.18210999999999999</v>
      </c>
      <c r="S15" s="16">
        <f>FLUID!W16</f>
        <v>0.15049000000000001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7" t="str">
        <f>FLUID!E17</f>
        <v>(1)GeSe[l]</v>
      </c>
      <c r="B16" s="16">
        <f>FLUID!F17</f>
        <v>0.24</v>
      </c>
      <c r="C16" s="16">
        <f>FLUID!G17</f>
        <v>0.24</v>
      </c>
      <c r="D16" s="16">
        <f>FLUID!H17</f>
        <v>0.24</v>
      </c>
      <c r="E16" s="16">
        <f>FLUID!I17</f>
        <v>0.24</v>
      </c>
      <c r="F16" s="16">
        <f>FLUID!J17</f>
        <v>0.24</v>
      </c>
      <c r="G16" s="16">
        <f>FLUID!K17</f>
        <v>0.24</v>
      </c>
      <c r="H16" s="16">
        <f>FLUID!L17</f>
        <v>0.24</v>
      </c>
      <c r="I16" s="16">
        <f>FLUID!M17</f>
        <v>0.24</v>
      </c>
      <c r="J16" s="16">
        <f>FLUID!N17</f>
        <v>0.24</v>
      </c>
      <c r="K16" s="16">
        <f>FLUID!O17</f>
        <v>0.24</v>
      </c>
      <c r="L16" s="16">
        <f>FLUID!P17</f>
        <v>0.24</v>
      </c>
      <c r="M16" s="16">
        <f>FLUID!Q17</f>
        <v>0.24</v>
      </c>
      <c r="N16" s="16">
        <f>FLUID!R17</f>
        <v>0.23999000000000001</v>
      </c>
      <c r="O16" s="16">
        <f>FLUID!S17</f>
        <v>0.23998</v>
      </c>
      <c r="P16" s="16">
        <f>FLUID!T17</f>
        <v>0.23998</v>
      </c>
      <c r="Q16" s="16">
        <f>FLUID!U17</f>
        <v>0.23996999999999999</v>
      </c>
      <c r="R16" s="16">
        <f>FLUID!V17</f>
        <v>0.23996999999999999</v>
      </c>
      <c r="S16" s="16">
        <f>FLUID!W17</f>
        <v>0.23991999999999999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7" t="str">
        <f>FLUID!E18</f>
        <v>H (Ar)</v>
      </c>
      <c r="B17" s="16">
        <f>FLUID!F18</f>
        <v>-18.62</v>
      </c>
      <c r="C17" s="16">
        <f>FLUID!G18</f>
        <v>-18.63</v>
      </c>
      <c r="D17" s="16">
        <f>FLUID!H18</f>
        <v>-18.72</v>
      </c>
      <c r="E17" s="16">
        <f>FLUID!I18</f>
        <v>-18.84</v>
      </c>
      <c r="F17" s="16">
        <f>FLUID!J18</f>
        <v>-18.97</v>
      </c>
      <c r="G17" s="16">
        <f>FLUID!K18</f>
        <v>-19.010000000000002</v>
      </c>
      <c r="H17" s="16">
        <f>FLUID!L18</f>
        <v>-19.05</v>
      </c>
      <c r="I17" s="16">
        <f>FLUID!M18</f>
        <v>-19.09</v>
      </c>
      <c r="J17" s="16">
        <f>FLUID!N18</f>
        <v>-19.13</v>
      </c>
      <c r="K17" s="16">
        <f>FLUID!O18</f>
        <v>-19.3</v>
      </c>
      <c r="L17" s="16">
        <f>FLUID!P18</f>
        <v>-19.47</v>
      </c>
      <c r="M17" s="16">
        <f>FLUID!Q18</f>
        <v>-19.63</v>
      </c>
      <c r="N17" s="16">
        <f>FLUID!R18</f>
        <v>-19.79</v>
      </c>
      <c r="O17" s="16">
        <f>FLUID!S18</f>
        <v>-19.829999999999998</v>
      </c>
      <c r="P17" s="16">
        <f>FLUID!T18</f>
        <v>-19.87</v>
      </c>
      <c r="Q17" s="16">
        <f>FLUID!U18</f>
        <v>-19.920000000000002</v>
      </c>
      <c r="R17" s="16">
        <f>FLUID!V18</f>
        <v>-19.96</v>
      </c>
      <c r="S17" s="16">
        <f>FLUID!W18</f>
        <v>-20.14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7" t="str">
        <f>FLUID!E19</f>
        <v>H (Ga)</v>
      </c>
      <c r="B18" s="16">
        <f>FLUID!F19</f>
        <v>-6.617</v>
      </c>
      <c r="C18" s="16">
        <f>FLUID!G19</f>
        <v>-7.109</v>
      </c>
      <c r="D18" s="16">
        <f>FLUID!H19</f>
        <v>-7.548</v>
      </c>
      <c r="E18" s="16">
        <f>FLUID!I19</f>
        <v>-7.9420000000000002</v>
      </c>
      <c r="F18" s="16">
        <f>FLUID!J19</f>
        <v>-8.3049999999999997</v>
      </c>
      <c r="G18" s="16">
        <f>FLUID!K19</f>
        <v>-8.3960000000000008</v>
      </c>
      <c r="H18" s="16">
        <f>FLUID!L19</f>
        <v>-8.4870000000000001</v>
      </c>
      <c r="I18" s="16">
        <f>FLUID!M19</f>
        <v>-8.5820000000000007</v>
      </c>
      <c r="J18" s="16">
        <f>FLUID!N19</f>
        <v>-8.68</v>
      </c>
      <c r="K18" s="16">
        <f>FLUID!O19</f>
        <v>-9.1310000000000002</v>
      </c>
      <c r="L18" s="16">
        <f>FLUID!P19</f>
        <v>-9.6669999999999998</v>
      </c>
      <c r="M18" s="16">
        <f>FLUID!Q19</f>
        <v>-10.220000000000001</v>
      </c>
      <c r="N18" s="16">
        <f>FLUID!R19</f>
        <v>-10.74</v>
      </c>
      <c r="O18" s="16">
        <f>FLUID!S19</f>
        <v>-10.86</v>
      </c>
      <c r="P18" s="16">
        <f>FLUID!T19</f>
        <v>-10.98</v>
      </c>
      <c r="Q18" s="16">
        <f>FLUID!U19</f>
        <v>-11.1</v>
      </c>
      <c r="R18" s="16">
        <f>FLUID!V19</f>
        <v>-11.21</v>
      </c>
      <c r="S18" s="16">
        <f>FLUID!W19</f>
        <v>-11.61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7" t="str">
        <f>FLUID!E20</f>
        <v>H (Ge)</v>
      </c>
      <c r="B19" s="16">
        <f>FLUID!F20</f>
        <v>-28.99</v>
      </c>
      <c r="C19" s="16">
        <f>FLUID!G20</f>
        <v>-24.4</v>
      </c>
      <c r="D19" s="16">
        <f>FLUID!H20</f>
        <v>-21.4</v>
      </c>
      <c r="E19" s="16">
        <f>FLUID!I20</f>
        <v>-19.32</v>
      </c>
      <c r="F19" s="16">
        <f>FLUID!J20</f>
        <v>-17.8</v>
      </c>
      <c r="G19" s="16">
        <f>FLUID!K20</f>
        <v>-17.48</v>
      </c>
      <c r="H19" s="16">
        <f>FLUID!L20</f>
        <v>-17.190000000000001</v>
      </c>
      <c r="I19" s="16">
        <f>FLUID!M20</f>
        <v>-16.91</v>
      </c>
      <c r="J19" s="16">
        <f>FLUID!N20</f>
        <v>-16.649999999999999</v>
      </c>
      <c r="K19" s="16">
        <f>FLUID!O20</f>
        <v>-15.75</v>
      </c>
      <c r="L19" s="16">
        <f>FLUID!P20</f>
        <v>-15.02</v>
      </c>
      <c r="M19" s="16">
        <f>FLUID!Q20</f>
        <v>-14.44</v>
      </c>
      <c r="N19" s="16">
        <f>FLUID!R20</f>
        <v>-13.94</v>
      </c>
      <c r="O19" s="16">
        <f>FLUID!S20</f>
        <v>-13.83</v>
      </c>
      <c r="P19" s="16">
        <f>FLUID!T20</f>
        <v>-13.71</v>
      </c>
      <c r="Q19" s="16">
        <f>FLUID!U20</f>
        <v>-13.6</v>
      </c>
      <c r="R19" s="16">
        <f>FLUID!V20</f>
        <v>-13.48</v>
      </c>
      <c r="S19" s="16">
        <f>FLUID!W20</f>
        <v>-13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7" t="str">
        <f>FLUID!E21</f>
        <v>H (Se)</v>
      </c>
      <c r="B20" s="16">
        <f>FLUID!F21</f>
        <v>-5.0359999999999996</v>
      </c>
      <c r="C20" s="16">
        <f>FLUID!G21</f>
        <v>-5.3879999999999999</v>
      </c>
      <c r="D20" s="16">
        <f>FLUID!H21</f>
        <v>-5.7770000000000001</v>
      </c>
      <c r="E20" s="16">
        <f>FLUID!I21</f>
        <v>-6.1609999999999996</v>
      </c>
      <c r="F20" s="16">
        <f>FLUID!J21</f>
        <v>-6.5250000000000004</v>
      </c>
      <c r="G20" s="16">
        <f>FLUID!K21</f>
        <v>-6.6120000000000001</v>
      </c>
      <c r="H20" s="16">
        <f>FLUID!L21</f>
        <v>-6.6980000000000004</v>
      </c>
      <c r="I20" s="16">
        <f>FLUID!M21</f>
        <v>-6.7809999999999997</v>
      </c>
      <c r="J20" s="16">
        <f>FLUID!N21</f>
        <v>-6.8639999999999999</v>
      </c>
      <c r="K20" s="16">
        <f>FLUID!O21</f>
        <v>-7.1749999999999998</v>
      </c>
      <c r="L20" s="16">
        <f>FLUID!P21</f>
        <v>-7.4619999999999997</v>
      </c>
      <c r="M20" s="16">
        <f>FLUID!Q21</f>
        <v>-7.7370000000000001</v>
      </c>
      <c r="N20" s="16">
        <f>FLUID!R21</f>
        <v>-8.01</v>
      </c>
      <c r="O20" s="16">
        <f>FLUID!S21</f>
        <v>-8.08</v>
      </c>
      <c r="P20" s="16">
        <f>FLUID!T21</f>
        <v>-8.1519999999999992</v>
      </c>
      <c r="Q20" s="16">
        <f>FLUID!U21</f>
        <v>-8.2260000000000009</v>
      </c>
      <c r="R20" s="16">
        <f>FLUID!V21</f>
        <v>-8.3019999999999996</v>
      </c>
      <c r="S20" s="16">
        <f>FLUID!W21</f>
        <v>-8.641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7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7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7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7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7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7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7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7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7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7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7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7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1</v>
      </c>
      <c r="N32" s="16">
        <f>FLUID!R33</f>
        <v>1</v>
      </c>
      <c r="O32" s="16">
        <f>FLUID!S33</f>
        <v>1</v>
      </c>
      <c r="P32" s="16">
        <f>FLUID!T33</f>
        <v>1</v>
      </c>
      <c r="Q32" s="16">
        <f>FLUID!U33</f>
        <v>1</v>
      </c>
      <c r="R32" s="16">
        <f>FLUID!V33</f>
        <v>1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90" t="s">
        <v>28</v>
      </c>
      <c r="B34" s="62">
        <f>IFERROR(SOLID!F3,0)</f>
        <v>273.10000000000002</v>
      </c>
      <c r="C34" s="62">
        <f>IFERROR(SOLID!G3,0)</f>
        <v>289.7</v>
      </c>
      <c r="D34" s="62">
        <f>IFERROR(SOLID!H3,0)</f>
        <v>306.2</v>
      </c>
      <c r="E34" s="62">
        <f>IFERROR(SOLID!I3,0)</f>
        <v>322.7</v>
      </c>
      <c r="F34" s="62">
        <f>IFERROR(SOLID!J3,0)</f>
        <v>339.2</v>
      </c>
      <c r="G34" s="62">
        <f>IFERROR(SOLID!K3,0)</f>
        <v>355.7</v>
      </c>
      <c r="H34" s="62">
        <f>IFERROR(SOLID!L3,0)</f>
        <v>372.3</v>
      </c>
      <c r="I34" s="62">
        <f>IFERROR(SOLID!M3,0)</f>
        <v>388.8</v>
      </c>
      <c r="J34" s="62">
        <f>IFERROR(SOLID!N3,0)</f>
        <v>405.3</v>
      </c>
      <c r="K34" s="62">
        <f>IFERROR(SOLID!O3,0)</f>
        <v>471.4</v>
      </c>
      <c r="L34" s="62">
        <f>IFERROR(SOLID!P3,0)</f>
        <v>487.9</v>
      </c>
      <c r="M34" s="62">
        <f>IFERROR(SOLID!Q3,0)</f>
        <v>504.4</v>
      </c>
      <c r="N34" s="62">
        <f>IFERROR(SOLID!R3,0)</f>
        <v>520.9</v>
      </c>
      <c r="O34" s="62">
        <f>IFERROR(SOLID!S3,0)</f>
        <v>537.5</v>
      </c>
      <c r="P34" s="62">
        <f>IFERROR(SOLID!T3,0)</f>
        <v>554</v>
      </c>
      <c r="Q34" s="62">
        <f>IFERROR(SOLID!U3,0)</f>
        <v>570.5</v>
      </c>
      <c r="R34" s="62">
        <f>IFERROR(SOLID!V3,0)</f>
        <v>587</v>
      </c>
      <c r="S34" s="62">
        <f>IFERROR(SOLID!W3,0)</f>
        <v>603.5</v>
      </c>
      <c r="T34" s="62">
        <f>IFERROR(SOLID!X3,0)</f>
        <v>620.1</v>
      </c>
      <c r="U34" s="62">
        <f>IFERROR(SOLID!Y3,0)</f>
        <v>636.6</v>
      </c>
      <c r="V34" s="62">
        <f>IFERROR(SOLID!Z3,0)</f>
        <v>653.1</v>
      </c>
      <c r="W34" s="62">
        <f>IFERROR(SOLID!AA3,0)</f>
        <v>669.6</v>
      </c>
      <c r="X34" s="62">
        <f>IFERROR(SOLID!AB3,0)</f>
        <v>735.7</v>
      </c>
      <c r="Y34" s="62">
        <f>IFERROR(SOLID!AC3,0)</f>
        <v>752.2</v>
      </c>
      <c r="Z34" s="62">
        <f>IFERROR(SOLID!AD3,0)</f>
        <v>768.7</v>
      </c>
      <c r="AA34" s="62">
        <f>IFERROR(SOLID!AE3,0)</f>
        <v>785.2</v>
      </c>
      <c r="AB34" s="62">
        <f>IFERROR(SOLID!AF3,0)</f>
        <v>801.8</v>
      </c>
      <c r="AC34" s="62">
        <f>IFERROR(SOLID!AG3,0)</f>
        <v>818.3</v>
      </c>
      <c r="AD34" s="62">
        <f>IFERROR(SOLID!AH3,0)</f>
        <v>834.8</v>
      </c>
      <c r="AE34" s="62">
        <f>IFERROR(SOLID!AI3,0)</f>
        <v>851.3</v>
      </c>
      <c r="AF34" s="62">
        <f>IFERROR(SOLID!AJ3,0)</f>
        <v>867.8</v>
      </c>
      <c r="AG34" s="62">
        <f>IFERROR(SOLID!AK3,0)</f>
        <v>933.9</v>
      </c>
      <c r="AH34" s="62">
        <f>IFERROR(SOLID!AL3,0)</f>
        <v>950.4</v>
      </c>
      <c r="AI34" s="62">
        <f>IFERROR(SOLID!AM3,0)</f>
        <v>967</v>
      </c>
      <c r="AJ34" s="62">
        <f>IFERROR(SOLID!AN3,0)</f>
        <v>983.5</v>
      </c>
      <c r="AK34" s="62">
        <f>IFERROR(SOLID!AO3,0)</f>
        <v>1000</v>
      </c>
      <c r="AL34" s="62">
        <f>IFERROR(SOLID!AP3,0)</f>
        <v>0</v>
      </c>
      <c r="AM34" s="62">
        <f>IFERROR(SOLID!AQ3,0)</f>
        <v>0</v>
      </c>
      <c r="AN34" s="62">
        <f>IFERROR(SOLID!AR3,0)</f>
        <v>0</v>
      </c>
      <c r="AO34" s="62">
        <f>IFERROR(SOLID!AS3,0)</f>
        <v>0</v>
      </c>
      <c r="AP34" s="62">
        <f>IFERROR(SOLID!AT3,0)</f>
        <v>0</v>
      </c>
      <c r="AQ34" s="62">
        <f>IFERROR(SOLID!AU3,0)</f>
        <v>0</v>
      </c>
      <c r="AR34" s="62">
        <f>IFERROR(SOLID!AV3,0)</f>
        <v>0</v>
      </c>
      <c r="AS34" s="62">
        <f>IFERROR(SOLID!AW3,0)</f>
        <v>0</v>
      </c>
      <c r="AT34" s="62">
        <f>IFERROR(SOLID!AX3,0)</f>
        <v>0</v>
      </c>
      <c r="AU34" s="62">
        <f>IFERROR(SOLID!AY3,0)</f>
        <v>0</v>
      </c>
      <c r="AV34" s="62">
        <f>IFERROR(SOLID!AZ3,0)</f>
        <v>0</v>
      </c>
      <c r="AW34" s="62">
        <f>IFERROR(SOLID!BA3,0)</f>
        <v>0</v>
      </c>
      <c r="AX34" s="62">
        <f>IFERROR(SOLID!BB3,0)</f>
        <v>0</v>
      </c>
      <c r="AY34" s="62">
        <f>IFERROR(SOLID!BC3,0)</f>
        <v>0</v>
      </c>
      <c r="AZ34" s="62">
        <f>IFERROR(SOLID!BD3,0)</f>
        <v>0</v>
      </c>
      <c r="BA34" s="62">
        <f>IFERROR(SOLID!BE3,0)</f>
        <v>0</v>
      </c>
      <c r="BB34" s="62">
        <f>IFERROR(SOLID!BF3,0)</f>
        <v>0</v>
      </c>
      <c r="BC34" s="62">
        <f>IFERROR(SOLID!BG3,0)</f>
        <v>0</v>
      </c>
      <c r="BD34" s="62">
        <f>IFERROR(SOLID!BH3,0)</f>
        <v>0</v>
      </c>
      <c r="BE34" s="62">
        <f>IFERROR(SOLID!BI3,0)</f>
        <v>0</v>
      </c>
      <c r="BF34" s="62">
        <f>IFERROR(SOLID!BJ3,0)</f>
        <v>0</v>
      </c>
      <c r="BG34" s="62">
        <f>IFERROR(SOLID!BK3,0)</f>
        <v>0</v>
      </c>
      <c r="BH34" s="62">
        <f>IFERROR(SOLID!BL3,0)</f>
        <v>0</v>
      </c>
      <c r="BI34" s="62">
        <f>IFERROR(SOLID!BM3,0)</f>
        <v>0</v>
      </c>
      <c r="BJ34" s="62">
        <f>IFERROR(SOLID!BN3,0)</f>
        <v>0</v>
      </c>
      <c r="BK34" s="62">
        <f>IFERROR(SOLID!BO3,0)</f>
        <v>0</v>
      </c>
      <c r="BL34" s="62">
        <f>IFERROR(SOLID!BP3,0)</f>
        <v>0</v>
      </c>
      <c r="BM34" s="62">
        <f>IFERROR(SOLID!BQ3,0)</f>
        <v>0</v>
      </c>
      <c r="BN34" s="62">
        <f>IFERROR(SOLID!BR3,0)</f>
        <v>0</v>
      </c>
      <c r="BO34" s="62">
        <f>IFERROR(SOLID!BS3,0)</f>
        <v>0</v>
      </c>
      <c r="BP34" s="62">
        <f>IFERROR(SOLID!BT3,0)</f>
        <v>0</v>
      </c>
      <c r="BQ34" s="62">
        <f>IFERROR(SOLID!BU3,0)</f>
        <v>0</v>
      </c>
      <c r="BR34" s="62">
        <f>IFERROR(SOLID!BV3,0)</f>
        <v>0</v>
      </c>
      <c r="BS34" s="62">
        <f>IFERROR(SOLID!BW3,0)</f>
        <v>0</v>
      </c>
      <c r="BT34" s="62">
        <f>IFERROR(SOLID!BX3,0)</f>
        <v>0</v>
      </c>
    </row>
    <row r="35" spans="1:72" ht="22.5" hidden="1" outlineLevel="1" thickTop="1" thickBot="1" x14ac:dyDescent="0.4">
      <c r="A35" s="87" t="str">
        <f>IFERROR(SOLID!E4,0)</f>
        <v>*GeSe2</v>
      </c>
      <c r="B35" s="16">
        <f>IFERROR(SOLID!F4,0)</f>
        <v>0.12</v>
      </c>
      <c r="C35" s="16">
        <f>IFERROR(SOLID!G4,0)</f>
        <v>0.12</v>
      </c>
      <c r="D35" s="16">
        <f>IFERROR(SOLID!H4,0)</f>
        <v>0.12</v>
      </c>
      <c r="E35" s="16">
        <f>IFERROR(SOLID!I4,0)</f>
        <v>0.12</v>
      </c>
      <c r="F35" s="16">
        <f>IFERROR(SOLID!J4,0)</f>
        <v>1.1316E-3</v>
      </c>
      <c r="G35" s="16">
        <f>IFERROR(SOLID!K4,0)</f>
        <v>0.12</v>
      </c>
      <c r="H35" s="16">
        <f>IFERROR(SOLID!L4,0)</f>
        <v>1.5442000000000001E-2</v>
      </c>
      <c r="I35" s="16">
        <f>IFERROR(SOLID!M4,0)</f>
        <v>2.1129E-9</v>
      </c>
      <c r="J35" s="16">
        <f>IFERROR(SOLID!N4,0)</f>
        <v>1.6174E-10</v>
      </c>
      <c r="K35" s="16">
        <f>IFERROR(SOLID!O4,0)</f>
        <v>2.6411E-31</v>
      </c>
      <c r="L35" s="16">
        <f>IFERROR(SOLID!P4,0)</f>
        <v>0</v>
      </c>
      <c r="M35" s="16">
        <f>IFERROR(SOLID!Q4,0)</f>
        <v>0</v>
      </c>
      <c r="N35" s="16">
        <f>IFERROR(SOLID!R4,0)</f>
        <v>0</v>
      </c>
      <c r="O35" s="16">
        <f>IFERROR(SOLID!S4,0)</f>
        <v>0</v>
      </c>
      <c r="P35" s="16">
        <f>IFERROR(SOLID!T4,0)</f>
        <v>0</v>
      </c>
      <c r="Q35" s="16">
        <f>IFERROR(SOLID!U4,0)</f>
        <v>0</v>
      </c>
      <c r="R35" s="16">
        <f>IFERROR(SOLID!V4,0)</f>
        <v>0</v>
      </c>
      <c r="S35" s="16">
        <f>IFERROR(SOLID!W4,0)</f>
        <v>0</v>
      </c>
      <c r="T35" s="16">
        <f>IFERROR(SOLID!X4,0)</f>
        <v>0</v>
      </c>
      <c r="U35" s="16">
        <f>IFERROR(SOLID!Y4,0)</f>
        <v>0</v>
      </c>
      <c r="V35" s="16">
        <f>IFERROR(SOLID!Z4,0)</f>
        <v>0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7" t="str">
        <f>IFERROR(SOLID!E5,0)</f>
        <v>*Se[M]</v>
      </c>
      <c r="B36" s="16">
        <f>IFERROR(SOLID!F5,0)</f>
        <v>6.0684999999999994E-17</v>
      </c>
      <c r="C36" s="16">
        <f>IFERROR(SOLID!G5,0)</f>
        <v>3.2796999999999998E-12</v>
      </c>
      <c r="D36" s="16">
        <f>IFERROR(SOLID!H5,0)</f>
        <v>6.9465000000000003E-11</v>
      </c>
      <c r="E36" s="16">
        <f>IFERROR(SOLID!I5,0)</f>
        <v>1.1694E-8</v>
      </c>
      <c r="F36" s="16">
        <f>IFERROR(SOLID!J5,0)</f>
        <v>0.11887</v>
      </c>
      <c r="G36" s="16">
        <f>IFERROR(SOLID!K5,0)</f>
        <v>2.2845E-8</v>
      </c>
      <c r="H36" s="16">
        <f>IFERROR(SOLID!L5,0)</f>
        <v>0.10456</v>
      </c>
      <c r="I36" s="16">
        <f>IFERROR(SOLID!M5,0)</f>
        <v>0.12</v>
      </c>
      <c r="J36" s="16">
        <f>IFERROR(SOLID!N5,0)</f>
        <v>0.12</v>
      </c>
      <c r="K36" s="16">
        <f>IFERROR(SOLID!O5,0)</f>
        <v>0.12</v>
      </c>
      <c r="L36" s="16">
        <f>IFERROR(SOLID!P5,0)</f>
        <v>0.12</v>
      </c>
      <c r="M36" s="16">
        <f>IFERROR(SOLID!Q5,0)</f>
        <v>0.12</v>
      </c>
      <c r="N36" s="16">
        <f>IFERROR(SOLID!R5,0)</f>
        <v>0.12</v>
      </c>
      <c r="O36" s="16">
        <f>IFERROR(SOLID!S5,0)</f>
        <v>0.23164999999999999</v>
      </c>
      <c r="P36" s="16">
        <f>IFERROR(SOLID!T5,0)</f>
        <v>0.30930000000000002</v>
      </c>
      <c r="Q36" s="16">
        <f>IFERROR(SOLID!U5,0)</f>
        <v>0.33585999999999999</v>
      </c>
      <c r="R36" s="16">
        <f>IFERROR(SOLID!V5,0)</f>
        <v>0.34748000000000001</v>
      </c>
      <c r="S36" s="16">
        <f>IFERROR(SOLID!W5,0)</f>
        <v>0.39317000000000002</v>
      </c>
      <c r="T36" s="16">
        <f>IFERROR(SOLID!X5,0)</f>
        <v>0.39613999999999999</v>
      </c>
      <c r="U36" s="16">
        <f>IFERROR(SOLID!Y5,0)</f>
        <v>0.39776</v>
      </c>
      <c r="V36" s="16">
        <f>IFERROR(SOLID!Z5,0)</f>
        <v>0.39867000000000002</v>
      </c>
      <c r="W36" s="16">
        <f>IFERROR(SOLID!AA5,0)</f>
        <v>0.39918999999999999</v>
      </c>
      <c r="X36" s="16">
        <f>IFERROR(SOLID!AB5,0)</f>
        <v>0.39987</v>
      </c>
      <c r="Y36" s="16">
        <f>IFERROR(SOLID!AC5,0)</f>
        <v>0.39990999999999999</v>
      </c>
      <c r="Z36" s="16">
        <f>IFERROR(SOLID!AD5,0)</f>
        <v>0.39994000000000002</v>
      </c>
      <c r="AA36" s="16">
        <f>IFERROR(SOLID!AE5,0)</f>
        <v>0.39995999999999998</v>
      </c>
      <c r="AB36" s="16">
        <f>IFERROR(SOLID!AF5,0)</f>
        <v>0.39996999999999999</v>
      </c>
      <c r="AC36" s="16">
        <f>IFERROR(SOLID!AG5,0)</f>
        <v>0.47832000000000002</v>
      </c>
      <c r="AD36" s="16">
        <f>IFERROR(SOLID!AH5,0)</f>
        <v>0.47998000000000002</v>
      </c>
      <c r="AE36" s="16">
        <f>IFERROR(SOLID!AI5,0)</f>
        <v>0.47999000000000003</v>
      </c>
      <c r="AF36" s="16">
        <f>IFERROR(SOLID!AJ5,0)</f>
        <v>0.47999000000000003</v>
      </c>
      <c r="AG36" s="16">
        <f>IFERROR(SOLID!AK5,0)</f>
        <v>0.48</v>
      </c>
      <c r="AH36" s="16">
        <f>IFERROR(SOLID!AL5,0)</f>
        <v>0.48</v>
      </c>
      <c r="AI36" s="16">
        <f>IFERROR(SOLID!AM5,0)</f>
        <v>0.48</v>
      </c>
      <c r="AJ36" s="16">
        <f>IFERROR(SOLID!AN5,0)</f>
        <v>0.48</v>
      </c>
      <c r="AK36" s="16">
        <f>IFERROR(SOLID!AO5,0)</f>
        <v>0.48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7" t="str">
        <f>IFERROR(SOLID!E6,0)</f>
        <v>*Ge</v>
      </c>
      <c r="B37" s="16">
        <f>IFERROR(SOLID!F6,0)</f>
        <v>0</v>
      </c>
      <c r="C37" s="16">
        <f>IFERROR(SOLID!G6,0)</f>
        <v>0</v>
      </c>
      <c r="D37" s="16">
        <f>IFERROR(SOLID!H6,0)</f>
        <v>0</v>
      </c>
      <c r="E37" s="16">
        <f>IFERROR(SOLID!I6,0)</f>
        <v>0</v>
      </c>
      <c r="F37" s="16">
        <f>IFERROR(SOLID!J6,0)</f>
        <v>0</v>
      </c>
      <c r="G37" s="16">
        <f>IFERROR(SOLID!K6,0)</f>
        <v>0</v>
      </c>
      <c r="H37" s="16">
        <f>IFERROR(SOLID!L6,0)</f>
        <v>0</v>
      </c>
      <c r="I37" s="16">
        <f>IFERROR(SOLID!M6,0)</f>
        <v>0</v>
      </c>
      <c r="J37" s="16">
        <f>IFERROR(SOLID!N6,0)</f>
        <v>0</v>
      </c>
      <c r="K37" s="16">
        <f>IFERROR(SOLID!O6,0)</f>
        <v>4.4198999999999998E-12</v>
      </c>
      <c r="L37" s="16">
        <f>IFERROR(SOLID!P6,0)</f>
        <v>8.1768000000000001E-11</v>
      </c>
      <c r="M37" s="16">
        <f>IFERROR(SOLID!Q6,0)</f>
        <v>2.5585999999999998E-9</v>
      </c>
      <c r="N37" s="16">
        <f>IFERROR(SOLID!R6,0)</f>
        <v>8.1475000000000007E-8</v>
      </c>
      <c r="O37" s="16">
        <f>IFERROR(SOLID!S6,0)</f>
        <v>0.11165</v>
      </c>
      <c r="P37" s="16">
        <f>IFERROR(SOLID!T6,0)</f>
        <v>0.1893</v>
      </c>
      <c r="Q37" s="16">
        <f>IFERROR(SOLID!U6,0)</f>
        <v>0.21586</v>
      </c>
      <c r="R37" s="16">
        <f>IFERROR(SOLID!V6,0)</f>
        <v>0.22747999999999999</v>
      </c>
      <c r="S37" s="16">
        <f>IFERROR(SOLID!W6,0)</f>
        <v>0.23316999999999999</v>
      </c>
      <c r="T37" s="16">
        <f>IFERROR(SOLID!X6,0)</f>
        <v>0.23613999999999999</v>
      </c>
      <c r="U37" s="16">
        <f>IFERROR(SOLID!Y6,0)</f>
        <v>0.23776</v>
      </c>
      <c r="V37" s="16">
        <f>IFERROR(SOLID!Z6,0)</f>
        <v>0.23866999999999999</v>
      </c>
      <c r="W37" s="16">
        <f>IFERROR(SOLID!AA6,0)</f>
        <v>0.23919000000000001</v>
      </c>
      <c r="X37" s="16">
        <f>IFERROR(SOLID!AB6,0)</f>
        <v>0.23987</v>
      </c>
      <c r="Y37" s="16">
        <f>IFERROR(SOLID!AC6,0)</f>
        <v>0.23991000000000001</v>
      </c>
      <c r="Z37" s="16">
        <f>IFERROR(SOLID!AD6,0)</f>
        <v>0.23993999999999999</v>
      </c>
      <c r="AA37" s="16">
        <f>IFERROR(SOLID!AE6,0)</f>
        <v>0.23996000000000001</v>
      </c>
      <c r="AB37" s="16">
        <f>IFERROR(SOLID!AF6,0)</f>
        <v>0.23996999999999999</v>
      </c>
      <c r="AC37" s="16">
        <f>IFERROR(SOLID!AG6,0)</f>
        <v>0.22373000000000001</v>
      </c>
      <c r="AD37" s="16">
        <f>IFERROR(SOLID!AH6,0)</f>
        <v>0.22106999999999999</v>
      </c>
      <c r="AE37" s="16">
        <f>IFERROR(SOLID!AI6,0)</f>
        <v>0.21848000000000001</v>
      </c>
      <c r="AF37" s="16">
        <f>IFERROR(SOLID!AJ6,0)</f>
        <v>0.21556</v>
      </c>
      <c r="AG37" s="16">
        <f>IFERROR(SOLID!AK6,0)</f>
        <v>0.19954</v>
      </c>
      <c r="AH37" s="16">
        <f>IFERROR(SOLID!AL6,0)</f>
        <v>0.19405</v>
      </c>
      <c r="AI37" s="16">
        <f>IFERROR(SOLID!AM6,0)</f>
        <v>0.18773999999999999</v>
      </c>
      <c r="AJ37" s="16">
        <f>IFERROR(SOLID!AN6,0)</f>
        <v>0.18042</v>
      </c>
      <c r="AK37" s="16">
        <f>IFERROR(SOLID!AO6,0)</f>
        <v>0.17186999999999999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7" t="str">
        <f>IFERROR(SOLID!E7,0)</f>
        <v>*Ga2Se3</v>
      </c>
      <c r="B38" s="16">
        <f>IFERROR(SOLID!F7,0)</f>
        <v>0.04</v>
      </c>
      <c r="C38" s="16">
        <f>IFERROR(SOLID!G7,0)</f>
        <v>0.04</v>
      </c>
      <c r="D38" s="16">
        <f>IFERROR(SOLID!H7,0)</f>
        <v>0.04</v>
      </c>
      <c r="E38" s="16">
        <f>IFERROR(SOLID!I7,0)</f>
        <v>0.04</v>
      </c>
      <c r="F38" s="16">
        <f>IFERROR(SOLID!J7,0)</f>
        <v>0.04</v>
      </c>
      <c r="G38" s="16">
        <f>IFERROR(SOLID!K7,0)</f>
        <v>0.04</v>
      </c>
      <c r="H38" s="16">
        <f>IFERROR(SOLID!L7,0)</f>
        <v>0.04</v>
      </c>
      <c r="I38" s="16">
        <f>IFERROR(SOLID!M7,0)</f>
        <v>0.04</v>
      </c>
      <c r="J38" s="16">
        <f>IFERROR(SOLID!N7,0)</f>
        <v>0.04</v>
      </c>
      <c r="K38" s="16">
        <f>IFERROR(SOLID!O7,0)</f>
        <v>0.04</v>
      </c>
      <c r="L38" s="16">
        <f>IFERROR(SOLID!P7,0)</f>
        <v>0.04</v>
      </c>
      <c r="M38" s="16">
        <f>IFERROR(SOLID!Q7,0)</f>
        <v>0.04</v>
      </c>
      <c r="N38" s="16">
        <f>IFERROR(SOLID!R7,0)</f>
        <v>0.04</v>
      </c>
      <c r="O38" s="16">
        <f>IFERROR(SOLID!S7,0)</f>
        <v>0.04</v>
      </c>
      <c r="P38" s="16">
        <f>IFERROR(SOLID!T7,0)</f>
        <v>0.04</v>
      </c>
      <c r="Q38" s="16">
        <f>IFERROR(SOLID!U7,0)</f>
        <v>0.04</v>
      </c>
      <c r="R38" s="16">
        <f>IFERROR(SOLID!V7,0)</f>
        <v>0.04</v>
      </c>
      <c r="S38" s="16">
        <f>IFERROR(SOLID!W7,0)</f>
        <v>1.4455999999999999E-7</v>
      </c>
      <c r="T38" s="16">
        <f>IFERROR(SOLID!X7,0)</f>
        <v>1.1834000000000001E-9</v>
      </c>
      <c r="U38" s="16">
        <f>IFERROR(SOLID!Y7,0)</f>
        <v>1.0204E-10</v>
      </c>
      <c r="V38" s="16">
        <f>IFERROR(SOLID!Z7,0)</f>
        <v>5.5888999999999998E-11</v>
      </c>
      <c r="W38" s="16">
        <f>IFERROR(SOLID!AA7,0)</f>
        <v>1.1940999999999999E-13</v>
      </c>
      <c r="X38" s="16">
        <f>IFERROR(SOLID!AB7,0)</f>
        <v>6.6750999999999999E-28</v>
      </c>
      <c r="Y38" s="16">
        <f>IFERROR(SOLID!AC7,0)</f>
        <v>5.0567000000000001E-33</v>
      </c>
      <c r="Z38" s="16">
        <f>IFERROR(SOLID!AD7,0)</f>
        <v>0</v>
      </c>
      <c r="AA38" s="16">
        <f>IFERROR(SOLID!AE7,0)</f>
        <v>0</v>
      </c>
      <c r="AB38" s="16">
        <f>IFERROR(SOLID!AF7,0)</f>
        <v>0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7" t="str">
        <f>IFERROR(SOLID!E8,0)</f>
        <v>*Ga[l]</v>
      </c>
      <c r="B39" s="16">
        <f>IFERROR(SOLID!F8,0)</f>
        <v>0</v>
      </c>
      <c r="C39" s="16">
        <f>IFERROR(SOLID!G8,0)</f>
        <v>0</v>
      </c>
      <c r="D39" s="16">
        <f>IFERROR(SOLID!H8,0)</f>
        <v>0</v>
      </c>
      <c r="E39" s="16">
        <f>IFERROR(SOLID!I8,0)</f>
        <v>0</v>
      </c>
      <c r="F39" s="16">
        <f>IFERROR(SOLID!J8,0)</f>
        <v>0</v>
      </c>
      <c r="G39" s="16">
        <f>IFERROR(SOLID!K8,0)</f>
        <v>0</v>
      </c>
      <c r="H39" s="16">
        <f>IFERROR(SOLID!L8,0)</f>
        <v>0</v>
      </c>
      <c r="I39" s="16">
        <f>IFERROR(SOLID!M8,0)</f>
        <v>0</v>
      </c>
      <c r="J39" s="16">
        <f>IFERROR(SOLID!N8,0)</f>
        <v>0</v>
      </c>
      <c r="K39" s="16">
        <f>IFERROR(SOLID!O8,0)</f>
        <v>0</v>
      </c>
      <c r="L39" s="16">
        <f>IFERROR(SOLID!P8,0)</f>
        <v>0</v>
      </c>
      <c r="M39" s="16">
        <f>IFERROR(SOLID!Q8,0)</f>
        <v>0</v>
      </c>
      <c r="N39" s="16">
        <f>IFERROR(SOLID!R8,0)</f>
        <v>0</v>
      </c>
      <c r="O39" s="16">
        <f>IFERROR(SOLID!S8,0)</f>
        <v>0</v>
      </c>
      <c r="P39" s="16">
        <f>IFERROR(SOLID!T8,0)</f>
        <v>0</v>
      </c>
      <c r="Q39" s="16">
        <f>IFERROR(SOLID!U8,0)</f>
        <v>0</v>
      </c>
      <c r="R39" s="16">
        <f>IFERROR(SOLID!V8,0)</f>
        <v>0</v>
      </c>
      <c r="S39" s="16">
        <f>IFERROR(SOLID!W8,0)</f>
        <v>0</v>
      </c>
      <c r="T39" s="16">
        <f>IFERROR(SOLID!X8,0)</f>
        <v>0</v>
      </c>
      <c r="U39" s="16">
        <f>IFERROR(SOLID!Y8,0)</f>
        <v>0</v>
      </c>
      <c r="V39" s="16">
        <f>IFERROR(SOLID!Z8,0)</f>
        <v>0</v>
      </c>
      <c r="W39" s="16">
        <f>IFERROR(SOLID!AA8,0)</f>
        <v>0</v>
      </c>
      <c r="X39" s="16">
        <f>IFERROR(SOLID!AB8,0)</f>
        <v>2.2601999999999998E-28</v>
      </c>
      <c r="Y39" s="16">
        <f>IFERROR(SOLID!AC8,0)</f>
        <v>2.8306999999999999E-25</v>
      </c>
      <c r="Z39" s="16">
        <f>IFERROR(SOLID!AD8,0)</f>
        <v>1.2086E-22</v>
      </c>
      <c r="AA39" s="16">
        <f>IFERROR(SOLID!AE8,0)</f>
        <v>2.7004E-20</v>
      </c>
      <c r="AB39" s="16">
        <f>IFERROR(SOLID!AF8,0)</f>
        <v>1.3245E-18</v>
      </c>
      <c r="AC39" s="16">
        <f>IFERROR(SOLID!AG8,0)</f>
        <v>1.5498999999999999E-19</v>
      </c>
      <c r="AD39" s="16">
        <f>IFERROR(SOLID!AH8,0)</f>
        <v>4.1847999999999999E-9</v>
      </c>
      <c r="AE39" s="16">
        <f>IFERROR(SOLID!AI8,0)</f>
        <v>5.6594999999999998E-8</v>
      </c>
      <c r="AF39" s="16">
        <f>IFERROR(SOLID!AJ8,0)</f>
        <v>1.0572E-7</v>
      </c>
      <c r="AG39" s="16">
        <f>IFERROR(SOLID!AK8,0)</f>
        <v>5.7324999999999999E-8</v>
      </c>
      <c r="AH39" s="16">
        <f>IFERROR(SOLID!AL8,0)</f>
        <v>3.9702E-8</v>
      </c>
      <c r="AI39" s="16">
        <f>IFERROR(SOLID!AM8,0)</f>
        <v>1.6414999999999998E-8</v>
      </c>
      <c r="AJ39" s="16">
        <f>IFERROR(SOLID!AN8,0)</f>
        <v>6.7679999999999998E-9</v>
      </c>
      <c r="AK39" s="16">
        <f>IFERROR(SOLID!AO8,0)</f>
        <v>2.2676999999999999E-9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7" t="str">
        <f>IFERROR(SOLID!E9,0)</f>
        <v>*Ge[l]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0</v>
      </c>
      <c r="F40" s="16">
        <f>IFERROR(SOLID!J9,0)</f>
        <v>0</v>
      </c>
      <c r="G40" s="16">
        <f>IFERROR(SOLID!K9,0)</f>
        <v>0</v>
      </c>
      <c r="H40" s="16">
        <f>IFERROR(SOLID!L9,0)</f>
        <v>0</v>
      </c>
      <c r="I40" s="16">
        <f>IFERROR(SOLID!M9,0)</f>
        <v>0</v>
      </c>
      <c r="J40" s="16">
        <f>IFERROR(SOLID!N9,0)</f>
        <v>0</v>
      </c>
      <c r="K40" s="16">
        <f>IFERROR(SOLID!O9,0)</f>
        <v>2.1874E-33</v>
      </c>
      <c r="L40" s="16">
        <f>IFERROR(SOLID!P9,0)</f>
        <v>1.2824000000000001E-35</v>
      </c>
      <c r="M40" s="16">
        <f>IFERROR(SOLID!Q9,0)</f>
        <v>0</v>
      </c>
      <c r="N40" s="16">
        <f>IFERROR(SOLID!R9,0)</f>
        <v>0</v>
      </c>
      <c r="O40" s="16">
        <f>IFERROR(SOLID!S9,0)</f>
        <v>0</v>
      </c>
      <c r="P40" s="16">
        <f>IFERROR(SOLID!T9,0)</f>
        <v>1.3029999999999999E-32</v>
      </c>
      <c r="Q40" s="16">
        <f>IFERROR(SOLID!U9,0)</f>
        <v>0</v>
      </c>
      <c r="R40" s="16">
        <f>IFERROR(SOLID!V9,0)</f>
        <v>0</v>
      </c>
      <c r="S40" s="16">
        <f>IFERROR(SOLID!W9,0)</f>
        <v>0</v>
      </c>
      <c r="T40" s="16">
        <f>IFERROR(SOLID!X9,0)</f>
        <v>5.0773E-36</v>
      </c>
      <c r="U40" s="16">
        <f>IFERROR(SOLID!Y9,0)</f>
        <v>1.6196E-22</v>
      </c>
      <c r="V40" s="16">
        <f>IFERROR(SOLID!Z9,0)</f>
        <v>1.1472E-15</v>
      </c>
      <c r="W40" s="16">
        <f>IFERROR(SOLID!AA9,0)</f>
        <v>1.2757E-14</v>
      </c>
      <c r="X40" s="16">
        <f>IFERROR(SOLID!AB9,0)</f>
        <v>1.0569999999999999E-13</v>
      </c>
      <c r="Y40" s="16">
        <f>IFERROR(SOLID!AC9,0)</f>
        <v>5.4107E-14</v>
      </c>
      <c r="Z40" s="16">
        <f>IFERROR(SOLID!AD9,0)</f>
        <v>5.4560000000000003E-15</v>
      </c>
      <c r="AA40" s="16">
        <f>IFERROR(SOLID!AE9,0)</f>
        <v>1.4349E-17</v>
      </c>
      <c r="AB40" s="16">
        <f>IFERROR(SOLID!AF9,0)</f>
        <v>2.6121999999999998E-26</v>
      </c>
      <c r="AC40" s="16">
        <f>IFERROR(SOLID!AG9,0)</f>
        <v>0</v>
      </c>
      <c r="AD40" s="16">
        <f>IFERROR(SOLID!AH9,0)</f>
        <v>7.3112999999999996E-17</v>
      </c>
      <c r="AE40" s="16">
        <f>IFERROR(SOLID!AI9,0)</f>
        <v>1.8453999999999999E-10</v>
      </c>
      <c r="AF40" s="16">
        <f>IFERROR(SOLID!AJ9,0)</f>
        <v>7.6016999999999997E-10</v>
      </c>
      <c r="AG40" s="16">
        <f>IFERROR(SOLID!AK9,0)</f>
        <v>3.8618999999999999E-10</v>
      </c>
      <c r="AH40" s="16">
        <f>IFERROR(SOLID!AL9,0)</f>
        <v>1.6365999999999999E-9</v>
      </c>
      <c r="AI40" s="16">
        <f>IFERROR(SOLID!AM9,0)</f>
        <v>2.5881000000000002E-9</v>
      </c>
      <c r="AJ40" s="16">
        <f>IFERROR(SOLID!AN9,0)</f>
        <v>4.5010000000000001E-9</v>
      </c>
      <c r="AK40" s="16">
        <f>IFERROR(SOLID!AO9,0)</f>
        <v>8.5697000000000003E-9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7" t="str">
        <f>IFERROR(SOLID!E10,0)</f>
        <v>*GaSe</v>
      </c>
      <c r="B41" s="16">
        <f>IFERROR(SOLID!F10,0)</f>
        <v>0</v>
      </c>
      <c r="C41" s="16">
        <f>IFERROR(SOLID!G10,0)</f>
        <v>0</v>
      </c>
      <c r="D41" s="16">
        <f>IFERROR(SOLID!H10,0)</f>
        <v>0</v>
      </c>
      <c r="E41" s="16">
        <f>IFERROR(SOLID!I10,0)</f>
        <v>0</v>
      </c>
      <c r="F41" s="16">
        <f>IFERROR(SOLID!J10,0)</f>
        <v>0</v>
      </c>
      <c r="G41" s="16">
        <f>IFERROR(SOLID!K10,0)</f>
        <v>0</v>
      </c>
      <c r="H41" s="16">
        <f>IFERROR(SOLID!L10,0)</f>
        <v>0</v>
      </c>
      <c r="I41" s="16">
        <f>IFERROR(SOLID!M10,0)</f>
        <v>0</v>
      </c>
      <c r="J41" s="16">
        <f>IFERROR(SOLID!N10,0)</f>
        <v>4.2144999999999998E-34</v>
      </c>
      <c r="K41" s="16">
        <f>IFERROR(SOLID!O10,0)</f>
        <v>1.1676E-13</v>
      </c>
      <c r="L41" s="16">
        <f>IFERROR(SOLID!P10,0)</f>
        <v>2.7609999999999999E-14</v>
      </c>
      <c r="M41" s="16">
        <f>IFERROR(SOLID!Q10,0)</f>
        <v>3.3247000000000001E-16</v>
      </c>
      <c r="N41" s="16">
        <f>IFERROR(SOLID!R10,0)</f>
        <v>8.0086999999999999E-29</v>
      </c>
      <c r="O41" s="16">
        <f>IFERROR(SOLID!S10,0)</f>
        <v>1.1077000000000001E-24</v>
      </c>
      <c r="P41" s="16">
        <f>IFERROR(SOLID!T10,0)</f>
        <v>2.0042000000000002E-9</v>
      </c>
      <c r="Q41" s="16">
        <f>IFERROR(SOLID!U10,0)</f>
        <v>1.1452000000000001E-8</v>
      </c>
      <c r="R41" s="16">
        <f>IFERROR(SOLID!V10,0)</f>
        <v>1.7081999999999999E-7</v>
      </c>
      <c r="S41" s="16">
        <f>IFERROR(SOLID!W10,0)</f>
        <v>0.08</v>
      </c>
      <c r="T41" s="16">
        <f>IFERROR(SOLID!X10,0)</f>
        <v>0.08</v>
      </c>
      <c r="U41" s="16">
        <f>IFERROR(SOLID!Y10,0)</f>
        <v>0.08</v>
      </c>
      <c r="V41" s="16">
        <f>IFERROR(SOLID!Z10,0)</f>
        <v>0.08</v>
      </c>
      <c r="W41" s="16">
        <f>IFERROR(SOLID!AA10,0)</f>
        <v>0.08</v>
      </c>
      <c r="X41" s="16">
        <f>IFERROR(SOLID!AB10,0)</f>
        <v>0.08</v>
      </c>
      <c r="Y41" s="16">
        <f>IFERROR(SOLID!AC10,0)</f>
        <v>0.08</v>
      </c>
      <c r="Z41" s="16">
        <f>IFERROR(SOLID!AD10,0)</f>
        <v>0.08</v>
      </c>
      <c r="AA41" s="16">
        <f>IFERROR(SOLID!AE10,0)</f>
        <v>0.08</v>
      </c>
      <c r="AB41" s="16">
        <f>IFERROR(SOLID!AF10,0)</f>
        <v>0.08</v>
      </c>
      <c r="AC41" s="16">
        <f>IFERROR(SOLID!AG10,0)</f>
        <v>1.6546E-3</v>
      </c>
      <c r="AD41" s="16">
        <f>IFERROR(SOLID!AH10,0)</f>
        <v>8.1807999999999997E-9</v>
      </c>
      <c r="AE41" s="16">
        <f>IFERROR(SOLID!AI10,0)</f>
        <v>4.0599999999999999E-10</v>
      </c>
      <c r="AF41" s="16">
        <f>IFERROR(SOLID!AJ10,0)</f>
        <v>8.4012000000000006E-14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7" t="str">
        <f>IFERROR(SOLID!E11,0)</f>
        <v>GeSe</v>
      </c>
      <c r="B42" s="16">
        <f>IFERROR(SOLID!F11,0)</f>
        <v>0.12</v>
      </c>
      <c r="C42" s="16">
        <f>IFERROR(SOLID!G11,0)</f>
        <v>0.12</v>
      </c>
      <c r="D42" s="16">
        <f>IFERROR(SOLID!H11,0)</f>
        <v>0.12</v>
      </c>
      <c r="E42" s="16">
        <f>IFERROR(SOLID!I11,0)</f>
        <v>0.12</v>
      </c>
      <c r="F42" s="16">
        <f>IFERROR(SOLID!J11,0)</f>
        <v>0.23887</v>
      </c>
      <c r="G42" s="16">
        <f>IFERROR(SOLID!K11,0)</f>
        <v>0.12</v>
      </c>
      <c r="H42" s="16">
        <f>IFERROR(SOLID!L11,0)</f>
        <v>0.22456000000000001</v>
      </c>
      <c r="I42" s="16">
        <f>IFERROR(SOLID!M11,0)</f>
        <v>0.24</v>
      </c>
      <c r="J42" s="16">
        <f>IFERROR(SOLID!N11,0)</f>
        <v>0.24</v>
      </c>
      <c r="K42" s="16">
        <f>IFERROR(SOLID!O11,0)</f>
        <v>0.24</v>
      </c>
      <c r="L42" s="16">
        <f>IFERROR(SOLID!P11,0)</f>
        <v>0.24</v>
      </c>
      <c r="M42" s="16">
        <f>IFERROR(SOLID!Q11,0)</f>
        <v>0.24</v>
      </c>
      <c r="N42" s="16">
        <f>IFERROR(SOLID!R11,0)</f>
        <v>0.24</v>
      </c>
      <c r="O42" s="16">
        <f>IFERROR(SOLID!S11,0)</f>
        <v>0.12834999999999999</v>
      </c>
      <c r="P42" s="16">
        <f>IFERROR(SOLID!T11,0)</f>
        <v>5.0701000000000003E-2</v>
      </c>
      <c r="Q42" s="16">
        <f>IFERROR(SOLID!U11,0)</f>
        <v>2.4145E-2</v>
      </c>
      <c r="R42" s="16">
        <f>IFERROR(SOLID!V11,0)</f>
        <v>1.2522999999999999E-2</v>
      </c>
      <c r="S42" s="16">
        <f>IFERROR(SOLID!W11,0)</f>
        <v>6.8328E-3</v>
      </c>
      <c r="T42" s="16">
        <f>IFERROR(SOLID!X11,0)</f>
        <v>3.8625999999999999E-3</v>
      </c>
      <c r="U42" s="16">
        <f>IFERROR(SOLID!Y11,0)</f>
        <v>2.2447000000000001E-3</v>
      </c>
      <c r="V42" s="16">
        <f>IFERROR(SOLID!Z11,0)</f>
        <v>1.3349E-3</v>
      </c>
      <c r="W42" s="16">
        <f>IFERROR(SOLID!AA11,0)</f>
        <v>8.1010999999999995E-4</v>
      </c>
      <c r="X42" s="16">
        <f>IFERROR(SOLID!AB11,0)</f>
        <v>1.2987E-4</v>
      </c>
      <c r="Y42" s="16">
        <f>IFERROR(SOLID!AC11,0)</f>
        <v>8.5175999999999999E-5</v>
      </c>
      <c r="Z42" s="16">
        <f>IFERROR(SOLID!AD11,0)</f>
        <v>5.6563E-5</v>
      </c>
      <c r="AA42" s="16">
        <f>IFERROR(SOLID!AE11,0)</f>
        <v>3.8003999999999997E-5</v>
      </c>
      <c r="AB42" s="16">
        <f>IFERROR(SOLID!AF11,0)</f>
        <v>2.5819000000000001E-5</v>
      </c>
      <c r="AC42" s="16">
        <f>IFERROR(SOLID!AG11,0)</f>
        <v>1.7723999999999998E-5</v>
      </c>
      <c r="AD42" s="16">
        <f>IFERROR(SOLID!AH11,0)</f>
        <v>1.2286999999999999E-5</v>
      </c>
      <c r="AE42" s="16">
        <f>IFERROR(SOLID!AI11,0)</f>
        <v>8.5976000000000005E-6</v>
      </c>
      <c r="AF42" s="16">
        <f>IFERROR(SOLID!AJ11,0)</f>
        <v>6.0692000000000003E-6</v>
      </c>
      <c r="AG42" s="16">
        <f>IFERROR(SOLID!AK11,0)</f>
        <v>1.6315E-6</v>
      </c>
      <c r="AH42" s="16">
        <f>IFERROR(SOLID!AL11,0)</f>
        <v>1.1960000000000001E-6</v>
      </c>
      <c r="AI42" s="16">
        <f>IFERROR(SOLID!AM11,0)</f>
        <v>8.8240000000000001E-7</v>
      </c>
      <c r="AJ42" s="16">
        <f>IFERROR(SOLID!AN11,0)</f>
        <v>6.5506000000000004E-7</v>
      </c>
      <c r="AK42" s="16">
        <f>IFERROR(SOLID!AO11,0)</f>
        <v>4.8915999999999997E-7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7" t="str">
        <f>IFERROR(SOLID!E12,0)</f>
        <v>Ga2Se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0</v>
      </c>
      <c r="F43" s="16">
        <f>IFERROR(SOLID!J12,0)</f>
        <v>0</v>
      </c>
      <c r="G43" s="16">
        <f>IFERROR(SOLID!K12,0)</f>
        <v>0</v>
      </c>
      <c r="H43" s="16">
        <f>IFERROR(SOLID!L12,0)</f>
        <v>0</v>
      </c>
      <c r="I43" s="16">
        <f>IFERROR(SOLID!M12,0)</f>
        <v>0</v>
      </c>
      <c r="J43" s="16">
        <f>IFERROR(SOLID!N12,0)</f>
        <v>0</v>
      </c>
      <c r="K43" s="16">
        <f>IFERROR(SOLID!O12,0)</f>
        <v>1.4774999999999999E-31</v>
      </c>
      <c r="L43" s="16">
        <f>IFERROR(SOLID!P12,0)</f>
        <v>1.7283E-29</v>
      </c>
      <c r="M43" s="16">
        <f>IFERROR(SOLID!Q12,0)</f>
        <v>1.5126999999999999E-27</v>
      </c>
      <c r="N43" s="16">
        <f>IFERROR(SOLID!R12,0)</f>
        <v>1.0178E-25</v>
      </c>
      <c r="O43" s="16">
        <f>IFERROR(SOLID!S12,0)</f>
        <v>4.0222999999999999E-24</v>
      </c>
      <c r="P43" s="16">
        <f>IFERROR(SOLID!T12,0)</f>
        <v>1.3078000000000001E-22</v>
      </c>
      <c r="Q43" s="16">
        <f>IFERROR(SOLID!U12,0)</f>
        <v>4.0776E-21</v>
      </c>
      <c r="R43" s="16">
        <f>IFERROR(SOLID!V12,0)</f>
        <v>1.1226E-19</v>
      </c>
      <c r="S43" s="16">
        <f>IFERROR(SOLID!W12,0)</f>
        <v>2.2370999999999998E-18</v>
      </c>
      <c r="T43" s="16">
        <f>IFERROR(SOLID!X12,0)</f>
        <v>2.3373999999999999E-17</v>
      </c>
      <c r="U43" s="16">
        <f>IFERROR(SOLID!Y12,0)</f>
        <v>2.1883E-16</v>
      </c>
      <c r="V43" s="16">
        <f>IFERROR(SOLID!Z12,0)</f>
        <v>1.846E-15</v>
      </c>
      <c r="W43" s="16">
        <f>IFERROR(SOLID!AA12,0)</f>
        <v>1.4121E-14</v>
      </c>
      <c r="X43" s="16">
        <f>IFERROR(SOLID!AB12,0)</f>
        <v>2.0518E-11</v>
      </c>
      <c r="Y43" s="16">
        <f>IFERROR(SOLID!AC12,0)</f>
        <v>1.0504000000000001E-10</v>
      </c>
      <c r="Z43" s="16">
        <f>IFERROR(SOLID!AD12,0)</f>
        <v>5.0361999999999996E-10</v>
      </c>
      <c r="AA43" s="16">
        <f>IFERROR(SOLID!AE12,0)</f>
        <v>2.2708000000000001E-9</v>
      </c>
      <c r="AB43" s="16">
        <f>IFERROR(SOLID!AF12,0)</f>
        <v>9.6646000000000007E-9</v>
      </c>
      <c r="AC43" s="16">
        <f>IFERROR(SOLID!AG12,0)</f>
        <v>3.7784999999999997E-8</v>
      </c>
      <c r="AD43" s="16">
        <f>IFERROR(SOLID!AH12,0)</f>
        <v>3.7532000000000002E-8</v>
      </c>
      <c r="AE43" s="16">
        <f>IFERROR(SOLID!AI12,0)</f>
        <v>3.6856999999999997E-8</v>
      </c>
      <c r="AF43" s="16">
        <f>IFERROR(SOLID!AJ12,0)</f>
        <v>3.5754999999999998E-8</v>
      </c>
      <c r="AG43" s="16">
        <f>IFERROR(SOLID!AK12,0)</f>
        <v>2.8010999999999999E-8</v>
      </c>
      <c r="AH43" s="16">
        <f>IFERROR(SOLID!AL12,0)</f>
        <v>2.5524999999999999E-8</v>
      </c>
      <c r="AI43" s="16">
        <f>IFERROR(SOLID!AM12,0)</f>
        <v>2.2941E-8</v>
      </c>
      <c r="AJ43" s="16">
        <f>IFERROR(SOLID!AN12,0)</f>
        <v>2.0319999999999999E-8</v>
      </c>
      <c r="AK43" s="16">
        <f>IFERROR(SOLID!AO12,0)</f>
        <v>1.7716999999999999E-8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7" t="str">
        <f>IFERROR(SOLID!E13,0)</f>
        <v>Ar</v>
      </c>
      <c r="B44" s="16">
        <f>IFERROR(SOLID!F13,0)</f>
        <v>0.2</v>
      </c>
      <c r="C44" s="16">
        <f>IFERROR(SOLID!G13,0)</f>
        <v>0.2</v>
      </c>
      <c r="D44" s="16">
        <f>IFERROR(SOLID!H13,0)</f>
        <v>0.2</v>
      </c>
      <c r="E44" s="16">
        <f>IFERROR(SOLID!I13,0)</f>
        <v>0.2</v>
      </c>
      <c r="F44" s="16">
        <f>IFERROR(SOLID!J13,0)</f>
        <v>0.2</v>
      </c>
      <c r="G44" s="16">
        <f>IFERROR(SOLID!K13,0)</f>
        <v>0.2</v>
      </c>
      <c r="H44" s="16">
        <f>IFERROR(SOLID!L13,0)</f>
        <v>0.2</v>
      </c>
      <c r="I44" s="16">
        <f>IFERROR(SOLID!M13,0)</f>
        <v>0.2</v>
      </c>
      <c r="J44" s="16">
        <f>IFERROR(SOLID!N13,0)</f>
        <v>0.2</v>
      </c>
      <c r="K44" s="16">
        <f>IFERROR(SOLID!O13,0)</f>
        <v>0.2</v>
      </c>
      <c r="L44" s="16">
        <f>IFERROR(SOLID!P13,0)</f>
        <v>0.2</v>
      </c>
      <c r="M44" s="16">
        <f>IFERROR(SOLID!Q13,0)</f>
        <v>0.2</v>
      </c>
      <c r="N44" s="16">
        <f>IFERROR(SOLID!R13,0)</f>
        <v>0.2</v>
      </c>
      <c r="O44" s="16">
        <f>IFERROR(SOLID!S13,0)</f>
        <v>0.2</v>
      </c>
      <c r="P44" s="16">
        <f>IFERROR(SOLID!T13,0)</f>
        <v>0.2</v>
      </c>
      <c r="Q44" s="16">
        <f>IFERROR(SOLID!U13,0)</f>
        <v>0.2</v>
      </c>
      <c r="R44" s="16">
        <f>IFERROR(SOLID!V13,0)</f>
        <v>0.2</v>
      </c>
      <c r="S44" s="16">
        <f>IFERROR(SOLID!W13,0)</f>
        <v>0.2</v>
      </c>
      <c r="T44" s="16">
        <f>IFERROR(SOLID!X13,0)</f>
        <v>0.2</v>
      </c>
      <c r="U44" s="16">
        <f>IFERROR(SOLID!Y13,0)</f>
        <v>0.2</v>
      </c>
      <c r="V44" s="16">
        <f>IFERROR(SOLID!Z13,0)</f>
        <v>0.2</v>
      </c>
      <c r="W44" s="16">
        <f>IFERROR(SOLID!AA13,0)</f>
        <v>0.2</v>
      </c>
      <c r="X44" s="16">
        <f>IFERROR(SOLID!AB13,0)</f>
        <v>0.2</v>
      </c>
      <c r="Y44" s="16">
        <f>IFERROR(SOLID!AC13,0)</f>
        <v>0.2</v>
      </c>
      <c r="Z44" s="16">
        <f>IFERROR(SOLID!AD13,0)</f>
        <v>0.2</v>
      </c>
      <c r="AA44" s="16">
        <f>IFERROR(SOLID!AE13,0)</f>
        <v>0.2</v>
      </c>
      <c r="AB44" s="16">
        <f>IFERROR(SOLID!AF13,0)</f>
        <v>0.2</v>
      </c>
      <c r="AC44" s="16">
        <f>IFERROR(SOLID!AG13,0)</f>
        <v>0.2</v>
      </c>
      <c r="AD44" s="16">
        <f>IFERROR(SOLID!AH13,0)</f>
        <v>0.2</v>
      </c>
      <c r="AE44" s="16">
        <f>IFERROR(SOLID!AI13,0)</f>
        <v>0.2</v>
      </c>
      <c r="AF44" s="16">
        <f>IFERROR(SOLID!AJ13,0)</f>
        <v>0.2</v>
      </c>
      <c r="AG44" s="16">
        <f>IFERROR(SOLID!AK13,0)</f>
        <v>0.2</v>
      </c>
      <c r="AH44" s="16">
        <f>IFERROR(SOLID!AL13,0)</f>
        <v>0.2</v>
      </c>
      <c r="AI44" s="16">
        <f>IFERROR(SOLID!AM13,0)</f>
        <v>0.2</v>
      </c>
      <c r="AJ44" s="16">
        <f>IFERROR(SOLID!AN13,0)</f>
        <v>0.2</v>
      </c>
      <c r="AK44" s="16">
        <f>IFERROR(SOLID!AO13,0)</f>
        <v>0.2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7" t="str">
        <f>IFERROR(SOLID!E14,0)</f>
        <v>(1)Ga[l]</v>
      </c>
      <c r="B45" s="16">
        <f>IFERROR(SOLID!F14,0)</f>
        <v>0</v>
      </c>
      <c r="C45" s="16">
        <f>IFERROR(SOLID!G14,0)</f>
        <v>0</v>
      </c>
      <c r="D45" s="16">
        <f>IFERROR(SOLID!H14,0)</f>
        <v>0</v>
      </c>
      <c r="E45" s="16">
        <f>IFERROR(SOLID!I14,0)</f>
        <v>0</v>
      </c>
      <c r="F45" s="16">
        <f>IFERROR(SOLID!J14,0)</f>
        <v>0</v>
      </c>
      <c r="G45" s="16">
        <f>IFERROR(SOLID!K14,0)</f>
        <v>0</v>
      </c>
      <c r="H45" s="16">
        <f>IFERROR(SOLID!L14,0)</f>
        <v>0</v>
      </c>
      <c r="I45" s="16">
        <f>IFERROR(SOLID!M14,0)</f>
        <v>0</v>
      </c>
      <c r="J45" s="16">
        <f>IFERROR(SOLID!N14,0)</f>
        <v>0</v>
      </c>
      <c r="K45" s="16">
        <f>IFERROR(SOLID!O14,0)</f>
        <v>3.4766999999999999E-22</v>
      </c>
      <c r="L45" s="16">
        <f>IFERROR(SOLID!P14,0)</f>
        <v>1.8318000000000001E-23</v>
      </c>
      <c r="M45" s="16">
        <f>IFERROR(SOLID!Q14,0)</f>
        <v>3.7387000000000003E-27</v>
      </c>
      <c r="N45" s="16">
        <f>IFERROR(SOLID!R14,0)</f>
        <v>0</v>
      </c>
      <c r="O45" s="16">
        <f>IFERROR(SOLID!S14,0)</f>
        <v>0</v>
      </c>
      <c r="P45" s="16">
        <f>IFERROR(SOLID!T14,0)</f>
        <v>7.9625999999999998E-27</v>
      </c>
      <c r="Q45" s="16">
        <f>IFERROR(SOLID!U14,0)</f>
        <v>0</v>
      </c>
      <c r="R45" s="16">
        <f>IFERROR(SOLID!V14,0)</f>
        <v>0</v>
      </c>
      <c r="S45" s="16">
        <f>IFERROR(SOLID!W14,0)</f>
        <v>0</v>
      </c>
      <c r="T45" s="16">
        <f>IFERROR(SOLID!X14,0)</f>
        <v>1.2293000000000001E-34</v>
      </c>
      <c r="U45" s="16">
        <f>IFERROR(SOLID!Y14,0)</f>
        <v>7.5724999999999997E-22</v>
      </c>
      <c r="V45" s="16">
        <f>IFERROR(SOLID!Z14,0)</f>
        <v>3.239E-15</v>
      </c>
      <c r="W45" s="16">
        <f>IFERROR(SOLID!AA14,0)</f>
        <v>3.5647000000000002E-14</v>
      </c>
      <c r="X45" s="16">
        <f>IFERROR(SOLID!AB14,0)</f>
        <v>5.1190999999999999E-12</v>
      </c>
      <c r="Y45" s="16">
        <f>IFERROR(SOLID!AC14,0)</f>
        <v>2.727E-11</v>
      </c>
      <c r="Z45" s="16">
        <f>IFERROR(SOLID!AD14,0)</f>
        <v>1.4863999999999999E-10</v>
      </c>
      <c r="AA45" s="16">
        <f>IFERROR(SOLID!AE14,0)</f>
        <v>1.3231999999999999E-9</v>
      </c>
      <c r="AB45" s="16">
        <f>IFERROR(SOLID!AF14,0)</f>
        <v>2.4255000000000001E-8</v>
      </c>
      <c r="AC45" s="16">
        <f>IFERROR(SOLID!AG14,0)</f>
        <v>7.8345999999999999E-2</v>
      </c>
      <c r="AD45" s="16">
        <f>IFERROR(SOLID!AH14,0)</f>
        <v>0.08</v>
      </c>
      <c r="AE45" s="16">
        <f>IFERROR(SOLID!AI14,0)</f>
        <v>0.08</v>
      </c>
      <c r="AF45" s="16">
        <f>IFERROR(SOLID!AJ14,0)</f>
        <v>0.08</v>
      </c>
      <c r="AG45" s="16">
        <f>IFERROR(SOLID!AK14,0)</f>
        <v>0.08</v>
      </c>
      <c r="AH45" s="16">
        <f>IFERROR(SOLID!AL14,0)</f>
        <v>0.08</v>
      </c>
      <c r="AI45" s="16">
        <f>IFERROR(SOLID!AM14,0)</f>
        <v>0.08</v>
      </c>
      <c r="AJ45" s="16">
        <f>IFERROR(SOLID!AN14,0)</f>
        <v>0.08</v>
      </c>
      <c r="AK45" s="16">
        <f>IFERROR(SOLID!AO14,0)</f>
        <v>0.08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7" t="str">
        <f>IFERROR(SOLID!E15,0)</f>
        <v>(1)GeSe[l]</v>
      </c>
      <c r="B46" s="16">
        <f>IFERROR(SOLID!F15,0)</f>
        <v>9.8494000000000005E-33</v>
      </c>
      <c r="C46" s="16">
        <f>IFERROR(SOLID!G15,0)</f>
        <v>1.3775E-30</v>
      </c>
      <c r="D46" s="16">
        <f>IFERROR(SOLID!H15,0)</f>
        <v>0</v>
      </c>
      <c r="E46" s="16">
        <f>IFERROR(SOLID!I15,0)</f>
        <v>0</v>
      </c>
      <c r="F46" s="16">
        <f>IFERROR(SOLID!J15,0)</f>
        <v>0</v>
      </c>
      <c r="G46" s="16">
        <f>IFERROR(SOLID!K15,0)</f>
        <v>0</v>
      </c>
      <c r="H46" s="16">
        <f>IFERROR(SOLID!L15,0)</f>
        <v>0</v>
      </c>
      <c r="I46" s="16">
        <f>IFERROR(SOLID!M15,0)</f>
        <v>0</v>
      </c>
      <c r="J46" s="16">
        <f>IFERROR(SOLID!N15,0)</f>
        <v>1.9846999999999999E-26</v>
      </c>
      <c r="K46" s="16">
        <f>IFERROR(SOLID!O15,0)</f>
        <v>1.0100999999999999E-12</v>
      </c>
      <c r="L46" s="16">
        <f>IFERROR(SOLID!P15,0)</f>
        <v>7.5546999999999995E-15</v>
      </c>
      <c r="M46" s="16">
        <f>IFERROR(SOLID!Q15,0)</f>
        <v>2.4454E-19</v>
      </c>
      <c r="N46" s="16">
        <f>IFERROR(SOLID!R15,0)</f>
        <v>0</v>
      </c>
      <c r="O46" s="16">
        <f>IFERROR(SOLID!S15,0)</f>
        <v>0</v>
      </c>
      <c r="P46" s="16">
        <f>IFERROR(SOLID!T15,0)</f>
        <v>1.3617E-21</v>
      </c>
      <c r="Q46" s="16">
        <f>IFERROR(SOLID!U15,0)</f>
        <v>2.2694999999999999E-33</v>
      </c>
      <c r="R46" s="16">
        <f>IFERROR(SOLID!V15,0)</f>
        <v>0</v>
      </c>
      <c r="S46" s="16">
        <f>IFERROR(SOLID!W15,0)</f>
        <v>0</v>
      </c>
      <c r="T46" s="16">
        <f>IFERROR(SOLID!X15,0)</f>
        <v>1.1792000000000001E-32</v>
      </c>
      <c r="U46" s="16">
        <f>IFERROR(SOLID!Y15,0)</f>
        <v>1.7152999999999999E-20</v>
      </c>
      <c r="V46" s="16">
        <f>IFERROR(SOLID!Z15,0)</f>
        <v>1.8370000000000001E-14</v>
      </c>
      <c r="W46" s="16">
        <f>IFERROR(SOLID!AA15,0)</f>
        <v>5.3452000000000002E-14</v>
      </c>
      <c r="X46" s="16">
        <f>IFERROR(SOLID!AB15,0)</f>
        <v>6.0255000000000004E-14</v>
      </c>
      <c r="Y46" s="16">
        <f>IFERROR(SOLID!AC15,0)</f>
        <v>1.0597E-13</v>
      </c>
      <c r="Z46" s="16">
        <f>IFERROR(SOLID!AD15,0)</f>
        <v>1.9776000000000001E-13</v>
      </c>
      <c r="AA46" s="16">
        <f>IFERROR(SOLID!AE15,0)</f>
        <v>6.2365999999999999E-13</v>
      </c>
      <c r="AB46" s="16">
        <f>IFERROR(SOLID!AF15,0)</f>
        <v>4.1821999999999997E-12</v>
      </c>
      <c r="AC46" s="16">
        <f>IFERROR(SOLID!AG15,0)</f>
        <v>5.1726000000000002E-6</v>
      </c>
      <c r="AD46" s="16">
        <f>IFERROR(SOLID!AH15,0)</f>
        <v>4.0241000000000001E-6</v>
      </c>
      <c r="AE46" s="16">
        <f>IFERROR(SOLID!AI15,0)</f>
        <v>3.0925999999999998E-6</v>
      </c>
      <c r="AF46" s="16">
        <f>IFERROR(SOLID!AJ15,0)</f>
        <v>2.3978000000000001E-6</v>
      </c>
      <c r="AG46" s="16">
        <f>IFERROR(SOLID!AK15,0)</f>
        <v>9.4526999999999999E-7</v>
      </c>
      <c r="AH46" s="16">
        <f>IFERROR(SOLID!AL15,0)</f>
        <v>7.6555999999999998E-7</v>
      </c>
      <c r="AI46" s="16">
        <f>IFERROR(SOLID!AM15,0)</f>
        <v>6.2565999999999995E-7</v>
      </c>
      <c r="AJ46" s="16">
        <f>IFERROR(SOLID!AN15,0)</f>
        <v>5.1615000000000003E-7</v>
      </c>
      <c r="AK46" s="16">
        <f>IFERROR(SOLID!AO15,0)</f>
        <v>4.3001999999999998E-7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7" t="str">
        <f>IFERROR(SOLID!E16,0)</f>
        <v>(l)GeE[l]</v>
      </c>
      <c r="B47" s="16">
        <f>IFERROR(SOLID!F16,0)</f>
        <v>0</v>
      </c>
      <c r="C47" s="16">
        <f>IFERROR(SOLID!G16,0)</f>
        <v>0</v>
      </c>
      <c r="D47" s="16">
        <f>IFERROR(SOLID!H16,0)</f>
        <v>0</v>
      </c>
      <c r="E47" s="16">
        <f>IFERROR(SOLID!I16,0)</f>
        <v>0</v>
      </c>
      <c r="F47" s="16">
        <f>IFERROR(SOLID!J16,0)</f>
        <v>0</v>
      </c>
      <c r="G47" s="16">
        <f>IFERROR(SOLID!K16,0)</f>
        <v>0</v>
      </c>
      <c r="H47" s="16">
        <f>IFERROR(SOLID!L16,0)</f>
        <v>0</v>
      </c>
      <c r="I47" s="16">
        <f>IFERROR(SOLID!M16,0)</f>
        <v>0</v>
      </c>
      <c r="J47" s="16">
        <f>IFERROR(SOLID!N16,0)</f>
        <v>2.1238999999999999E-30</v>
      </c>
      <c r="K47" s="16">
        <f>IFERROR(SOLID!O16,0)</f>
        <v>8.2654000000000006E-15</v>
      </c>
      <c r="L47" s="16">
        <f>IFERROR(SOLID!P16,0)</f>
        <v>1.5655E-16</v>
      </c>
      <c r="M47" s="16">
        <f>IFERROR(SOLID!Q16,0)</f>
        <v>1.2203E-20</v>
      </c>
      <c r="N47" s="16">
        <f>IFERROR(SOLID!R16,0)</f>
        <v>0</v>
      </c>
      <c r="O47" s="16">
        <f>IFERROR(SOLID!S16,0)</f>
        <v>0</v>
      </c>
      <c r="P47" s="16">
        <f>IFERROR(SOLID!T16,0)</f>
        <v>7.3237999999999995E-22</v>
      </c>
      <c r="Q47" s="16">
        <f>IFERROR(SOLID!U16,0)</f>
        <v>2.503E-33</v>
      </c>
      <c r="R47" s="16">
        <f>IFERROR(SOLID!V16,0)</f>
        <v>0</v>
      </c>
      <c r="S47" s="16">
        <f>IFERROR(SOLID!W16,0)</f>
        <v>0</v>
      </c>
      <c r="T47" s="16">
        <f>IFERROR(SOLID!X16,0)</f>
        <v>9.3316000000000005E-32</v>
      </c>
      <c r="U47" s="16">
        <f>IFERROR(SOLID!Y16,0)</f>
        <v>2.4815E-19</v>
      </c>
      <c r="V47" s="16">
        <f>IFERROR(SOLID!Z16,0)</f>
        <v>4.7450999999999996E-13</v>
      </c>
      <c r="W47" s="16">
        <f>IFERROR(SOLID!AA16,0)</f>
        <v>2.4117999999999999E-12</v>
      </c>
      <c r="X47" s="16">
        <f>IFERROR(SOLID!AB16,0)</f>
        <v>2.0906999999999999E-11</v>
      </c>
      <c r="Y47" s="16">
        <f>IFERROR(SOLID!AC16,0)</f>
        <v>5.8724000000000001E-11</v>
      </c>
      <c r="Z47" s="16">
        <f>IFERROR(SOLID!AD16,0)</f>
        <v>1.7247E-10</v>
      </c>
      <c r="AA47" s="16">
        <f>IFERROR(SOLID!AE16,0)</f>
        <v>8.4434E-10</v>
      </c>
      <c r="AB47" s="16">
        <f>IFERROR(SOLID!AF16,0)</f>
        <v>8.6760999999999998E-9</v>
      </c>
      <c r="AC47" s="16">
        <f>IFERROR(SOLID!AG16,0)</f>
        <v>1.6243E-2</v>
      </c>
      <c r="AD47" s="16">
        <f>IFERROR(SOLID!AH16,0)</f>
        <v>1.8908999999999999E-2</v>
      </c>
      <c r="AE47" s="16">
        <f>IFERROR(SOLID!AI16,0)</f>
        <v>2.1510000000000001E-2</v>
      </c>
      <c r="AF47" s="16">
        <f>IFERROR(SOLID!AJ16,0)</f>
        <v>2.4433E-2</v>
      </c>
      <c r="AG47" s="16">
        <f>IFERROR(SOLID!AK16,0)</f>
        <v>4.0459000000000002E-2</v>
      </c>
      <c r="AH47" s="16">
        <f>IFERROR(SOLID!AL16,0)</f>
        <v>4.5946000000000001E-2</v>
      </c>
      <c r="AI47" s="16">
        <f>IFERROR(SOLID!AM16,0)</f>
        <v>5.2259E-2</v>
      </c>
      <c r="AJ47" s="16">
        <f>IFERROR(SOLID!AN16,0)</f>
        <v>5.9575000000000003E-2</v>
      </c>
      <c r="AK47" s="16">
        <f>IFERROR(SOLID!AO16,0)</f>
        <v>6.8126000000000006E-2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7" t="str">
        <f>IFERROR(SOLID!E17,0)</f>
        <v>H (Ar)</v>
      </c>
      <c r="B48" s="16">
        <f>IFERROR(SOLID!F17,0)</f>
        <v>-19.09</v>
      </c>
      <c r="C48" s="16">
        <f>IFERROR(SOLID!G17,0)</f>
        <v>-19.079999999999998</v>
      </c>
      <c r="D48" s="16">
        <f>IFERROR(SOLID!H17,0)</f>
        <v>-19.079999999999998</v>
      </c>
      <c r="E48" s="16">
        <f>IFERROR(SOLID!I17,0)</f>
        <v>-19.09</v>
      </c>
      <c r="F48" s="16">
        <f>IFERROR(SOLID!J17,0)</f>
        <v>-19.420000000000002</v>
      </c>
      <c r="G48" s="16">
        <f>IFERROR(SOLID!K17,0)</f>
        <v>-19.12</v>
      </c>
      <c r="H48" s="16">
        <f>IFERROR(SOLID!L17,0)</f>
        <v>-19.420000000000002</v>
      </c>
      <c r="I48" s="16">
        <f>IFERROR(SOLID!M17,0)</f>
        <v>-19.48</v>
      </c>
      <c r="J48" s="16">
        <f>IFERROR(SOLID!N17,0)</f>
        <v>-19.510000000000002</v>
      </c>
      <c r="K48" s="16">
        <f>IFERROR(SOLID!O17,0)</f>
        <v>-19.63</v>
      </c>
      <c r="L48" s="16">
        <f>IFERROR(SOLID!P17,0)</f>
        <v>-19.66</v>
      </c>
      <c r="M48" s="16">
        <f>IFERROR(SOLID!Q17,0)</f>
        <v>-19.690000000000001</v>
      </c>
      <c r="N48" s="16">
        <f>IFERROR(SOLID!R17,0)</f>
        <v>-19.73</v>
      </c>
      <c r="O48" s="16">
        <f>IFERROR(SOLID!S17,0)</f>
        <v>-19.47</v>
      </c>
      <c r="P48" s="16">
        <f>IFERROR(SOLID!T17,0)</f>
        <v>-19.23</v>
      </c>
      <c r="Q48" s="16">
        <f>IFERROR(SOLID!U17,0)</f>
        <v>-19.149999999999999</v>
      </c>
      <c r="R48" s="16">
        <f>IFERROR(SOLID!V17,0)</f>
        <v>-19.14</v>
      </c>
      <c r="S48" s="16">
        <f>IFERROR(SOLID!W17,0)</f>
        <v>-19.14</v>
      </c>
      <c r="T48" s="16">
        <f>IFERROR(SOLID!X17,0)</f>
        <v>-19.16</v>
      </c>
      <c r="U48" s="16">
        <f>IFERROR(SOLID!Y17,0)</f>
        <v>-19.190000000000001</v>
      </c>
      <c r="V48" s="16">
        <f>IFERROR(SOLID!Z17,0)</f>
        <v>-19.22</v>
      </c>
      <c r="W48" s="16">
        <f>IFERROR(SOLID!AA17,0)</f>
        <v>-19.25</v>
      </c>
      <c r="X48" s="16">
        <f>IFERROR(SOLID!AB17,0)</f>
        <v>-19.38</v>
      </c>
      <c r="Y48" s="16">
        <f>IFERROR(SOLID!AC17,0)</f>
        <v>-19.420000000000002</v>
      </c>
      <c r="Z48" s="16">
        <f>IFERROR(SOLID!AD17,0)</f>
        <v>-19.45</v>
      </c>
      <c r="AA48" s="16">
        <f>IFERROR(SOLID!AE17,0)</f>
        <v>-19.48</v>
      </c>
      <c r="AB48" s="16">
        <f>IFERROR(SOLID!AF17,0)</f>
        <v>-19.510000000000002</v>
      </c>
      <c r="AC48" s="16">
        <f>IFERROR(SOLID!AG17,0)</f>
        <v>-19.55</v>
      </c>
      <c r="AD48" s="16">
        <f>IFERROR(SOLID!AH17,0)</f>
        <v>-19.579999999999998</v>
      </c>
      <c r="AE48" s="16">
        <f>IFERROR(SOLID!AI17,0)</f>
        <v>-19.61</v>
      </c>
      <c r="AF48" s="16">
        <f>IFERROR(SOLID!AJ17,0)</f>
        <v>-19.64</v>
      </c>
      <c r="AG48" s="16">
        <f>IFERROR(SOLID!AK17,0)</f>
        <v>-19.760000000000002</v>
      </c>
      <c r="AH48" s="16">
        <f>IFERROR(SOLID!AL17,0)</f>
        <v>-19.79</v>
      </c>
      <c r="AI48" s="16">
        <f>IFERROR(SOLID!AM17,0)</f>
        <v>-19.82</v>
      </c>
      <c r="AJ48" s="16">
        <f>IFERROR(SOLID!AN17,0)</f>
        <v>-19.850000000000001</v>
      </c>
      <c r="AK48" s="16">
        <f>IFERROR(SOLID!AO17,0)</f>
        <v>-19.88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7" t="str">
        <f>IFERROR(SOLID!E18,0)</f>
        <v>H (Ga)</v>
      </c>
      <c r="B49" s="16">
        <f>IFERROR(SOLID!F18,0)</f>
        <v>-66.39</v>
      </c>
      <c r="C49" s="16">
        <f>IFERROR(SOLID!G18,0)</f>
        <v>-62.92</v>
      </c>
      <c r="D49" s="16">
        <f>IFERROR(SOLID!H18,0)</f>
        <v>-59.83</v>
      </c>
      <c r="E49" s="16">
        <f>IFERROR(SOLID!I18,0)</f>
        <v>-57.07</v>
      </c>
      <c r="F49" s="16">
        <f>IFERROR(SOLID!J18,0)</f>
        <v>-54</v>
      </c>
      <c r="G49" s="16">
        <f>IFERROR(SOLID!K18,0)</f>
        <v>-49.5</v>
      </c>
      <c r="H49" s="16">
        <f>IFERROR(SOLID!L18,0)</f>
        <v>-46.96</v>
      </c>
      <c r="I49" s="16">
        <f>IFERROR(SOLID!M18,0)</f>
        <v>-43.86</v>
      </c>
      <c r="J49" s="16">
        <f>IFERROR(SOLID!N18,0)</f>
        <v>-40.98</v>
      </c>
      <c r="K49" s="16">
        <f>IFERROR(SOLID!O18,0)</f>
        <v>-31.32</v>
      </c>
      <c r="L49" s="16">
        <f>IFERROR(SOLID!P18,0)</f>
        <v>-29.28</v>
      </c>
      <c r="M49" s="16">
        <f>IFERROR(SOLID!Q18,0)</f>
        <v>-27.35</v>
      </c>
      <c r="N49" s="16">
        <f>IFERROR(SOLID!R18,0)</f>
        <v>-25.53</v>
      </c>
      <c r="O49" s="16">
        <f>IFERROR(SOLID!S18,0)</f>
        <v>-23.81</v>
      </c>
      <c r="P49" s="16">
        <f>IFERROR(SOLID!T18,0)</f>
        <v>-22.18</v>
      </c>
      <c r="Q49" s="16">
        <f>IFERROR(SOLID!U18,0)</f>
        <v>-20.63</v>
      </c>
      <c r="R49" s="16">
        <f>IFERROR(SOLID!V18,0)</f>
        <v>-19.16</v>
      </c>
      <c r="S49" s="16">
        <f>IFERROR(SOLID!W18,0)</f>
        <v>-17.850000000000001</v>
      </c>
      <c r="T49" s="16">
        <f>IFERROR(SOLID!X18,0)</f>
        <v>-16.850000000000001</v>
      </c>
      <c r="U49" s="16">
        <f>IFERROR(SOLID!Y18,0)</f>
        <v>-15.9</v>
      </c>
      <c r="V49" s="16">
        <f>IFERROR(SOLID!Z18,0)</f>
        <v>-15</v>
      </c>
      <c r="W49" s="16">
        <f>IFERROR(SOLID!AA18,0)</f>
        <v>-14.13</v>
      </c>
      <c r="X49" s="16">
        <f>IFERROR(SOLID!AB18,0)</f>
        <v>-11</v>
      </c>
      <c r="Y49" s="16">
        <f>IFERROR(SOLID!AC18,0)</f>
        <v>-10.29</v>
      </c>
      <c r="Z49" s="16">
        <f>IFERROR(SOLID!AD18,0)</f>
        <v>-9.6059999999999999</v>
      </c>
      <c r="AA49" s="16">
        <f>IFERROR(SOLID!AE18,0)</f>
        <v>-8.9480000000000004</v>
      </c>
      <c r="AB49" s="16">
        <f>IFERROR(SOLID!AF18,0)</f>
        <v>-8.3130000000000006</v>
      </c>
      <c r="AC49" s="16">
        <f>IFERROR(SOLID!AG18,0)</f>
        <v>-7.7149999999999999</v>
      </c>
      <c r="AD49" s="16">
        <f>IFERROR(SOLID!AH18,0)</f>
        <v>-7.7969999999999997</v>
      </c>
      <c r="AE49" s="16">
        <f>IFERROR(SOLID!AI18,0)</f>
        <v>-7.8789999999999996</v>
      </c>
      <c r="AF49" s="16">
        <f>IFERROR(SOLID!AJ18,0)</f>
        <v>-7.9630000000000001</v>
      </c>
      <c r="AG49" s="16">
        <f>IFERROR(SOLID!AK18,0)</f>
        <v>-8.3190000000000008</v>
      </c>
      <c r="AH49" s="16">
        <f>IFERROR(SOLID!AL18,0)</f>
        <v>-8.4149999999999991</v>
      </c>
      <c r="AI49" s="16">
        <f>IFERROR(SOLID!AM18,0)</f>
        <v>-8.5139999999999993</v>
      </c>
      <c r="AJ49" s="16">
        <f>IFERROR(SOLID!AN18,0)</f>
        <v>-8.6180000000000003</v>
      </c>
      <c r="AK49" s="16">
        <f>IFERROR(SOLID!AO18,0)</f>
        <v>-8.7260000000000009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7" t="str">
        <f>IFERROR(SOLID!E19,0)</f>
        <v>H (Ge)</v>
      </c>
      <c r="B50" s="16">
        <f>IFERROR(SOLID!F19,0)</f>
        <v>-17.82</v>
      </c>
      <c r="C50" s="16">
        <f>IFERROR(SOLID!G19,0)</f>
        <v>-17.190000000000001</v>
      </c>
      <c r="D50" s="16">
        <f>IFERROR(SOLID!H19,0)</f>
        <v>-16.64</v>
      </c>
      <c r="E50" s="16">
        <f>IFERROR(SOLID!I19,0)</f>
        <v>-16.149999999999999</v>
      </c>
      <c r="F50" s="16">
        <f>IFERROR(SOLID!J19,0)</f>
        <v>-14.96</v>
      </c>
      <c r="G50" s="16">
        <f>IFERROR(SOLID!K19,0)</f>
        <v>-13.45</v>
      </c>
      <c r="H50" s="16">
        <f>IFERROR(SOLID!L19,0)</f>
        <v>-12.44</v>
      </c>
      <c r="I50" s="16">
        <f>IFERROR(SOLID!M19,0)</f>
        <v>-11.27</v>
      </c>
      <c r="J50" s="16">
        <f>IFERROR(SOLID!N19,0)</f>
        <v>-10.220000000000001</v>
      </c>
      <c r="K50" s="16">
        <f>IFERROR(SOLID!O19,0)</f>
        <v>-6.6440000000000001</v>
      </c>
      <c r="L50" s="16">
        <f>IFERROR(SOLID!P19,0)</f>
        <v>-5.8789999999999996</v>
      </c>
      <c r="M50" s="16">
        <f>IFERROR(SOLID!Q19,0)</f>
        <v>-5.1559999999999997</v>
      </c>
      <c r="N50" s="16">
        <f>IFERROR(SOLID!R19,0)</f>
        <v>-4.4710000000000001</v>
      </c>
      <c r="O50" s="16">
        <f>IFERROR(SOLID!S19,0)</f>
        <v>-4.1550000000000002</v>
      </c>
      <c r="P50" s="16">
        <f>IFERROR(SOLID!T19,0)</f>
        <v>-4.1950000000000003</v>
      </c>
      <c r="Q50" s="16">
        <f>IFERROR(SOLID!U19,0)</f>
        <v>-4.2359999999999998</v>
      </c>
      <c r="R50" s="16">
        <f>IFERROR(SOLID!V19,0)</f>
        <v>-4.2759999999999998</v>
      </c>
      <c r="S50" s="16">
        <f>IFERROR(SOLID!W19,0)</f>
        <v>-4.3170000000000002</v>
      </c>
      <c r="T50" s="16">
        <f>IFERROR(SOLID!X19,0)</f>
        <v>-4.3579999999999997</v>
      </c>
      <c r="U50" s="16">
        <f>IFERROR(SOLID!Y19,0)</f>
        <v>-4.399</v>
      </c>
      <c r="V50" s="16">
        <f>IFERROR(SOLID!Z19,0)</f>
        <v>-4.4400000000000004</v>
      </c>
      <c r="W50" s="16">
        <f>IFERROR(SOLID!AA19,0)</f>
        <v>-4.4809999999999999</v>
      </c>
      <c r="X50" s="16">
        <f>IFERROR(SOLID!AB19,0)</f>
        <v>-4.6429999999999998</v>
      </c>
      <c r="Y50" s="16">
        <f>IFERROR(SOLID!AC19,0)</f>
        <v>-4.6829999999999998</v>
      </c>
      <c r="Z50" s="16">
        <f>IFERROR(SOLID!AD19,0)</f>
        <v>-4.7220000000000004</v>
      </c>
      <c r="AA50" s="16">
        <f>IFERROR(SOLID!AE19,0)</f>
        <v>-4.7619999999999996</v>
      </c>
      <c r="AB50" s="16">
        <f>IFERROR(SOLID!AF19,0)</f>
        <v>-4.8010000000000002</v>
      </c>
      <c r="AC50" s="16">
        <f>IFERROR(SOLID!AG19,0)</f>
        <v>-4.84</v>
      </c>
      <c r="AD50" s="16">
        <f>IFERROR(SOLID!AH19,0)</f>
        <v>-4.8780000000000001</v>
      </c>
      <c r="AE50" s="16">
        <f>IFERROR(SOLID!AI19,0)</f>
        <v>-4.9169999999999998</v>
      </c>
      <c r="AF50" s="16">
        <f>IFERROR(SOLID!AJ19,0)</f>
        <v>-4.9550000000000001</v>
      </c>
      <c r="AG50" s="16">
        <f>IFERROR(SOLID!AK19,0)</f>
        <v>-5.1040000000000001</v>
      </c>
      <c r="AH50" s="16">
        <f>IFERROR(SOLID!AL19,0)</f>
        <v>-5.141</v>
      </c>
      <c r="AI50" s="16">
        <f>IFERROR(SOLID!AM19,0)</f>
        <v>-5.1769999999999996</v>
      </c>
      <c r="AJ50" s="16">
        <f>IFERROR(SOLID!AN19,0)</f>
        <v>-5.2130000000000001</v>
      </c>
      <c r="AK50" s="16">
        <f>IFERROR(SOLID!AO19,0)</f>
        <v>-5.2489999999999997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7" t="str">
        <f>IFERROR(SOLID!E20,0)</f>
        <v>H (Se)</v>
      </c>
      <c r="B51" s="16">
        <f>IFERROR(SOLID!F20,0)</f>
        <v>-22.97</v>
      </c>
      <c r="C51" s="16">
        <f>IFERROR(SOLID!G20,0)</f>
        <v>-21.85</v>
      </c>
      <c r="D51" s="16">
        <f>IFERROR(SOLID!H20,0)</f>
        <v>-20.85</v>
      </c>
      <c r="E51" s="16">
        <f>IFERROR(SOLID!I20,0)</f>
        <v>-19.97</v>
      </c>
      <c r="F51" s="16">
        <f>IFERROR(SOLID!J20,0)</f>
        <v>-19.559999999999999</v>
      </c>
      <c r="G51" s="16">
        <f>IFERROR(SOLID!K20,0)</f>
        <v>-20.350000000000001</v>
      </c>
      <c r="H51" s="16">
        <f>IFERROR(SOLID!L20,0)</f>
        <v>-20.04</v>
      </c>
      <c r="I51" s="16">
        <f>IFERROR(SOLID!M20,0)</f>
        <v>-20.28</v>
      </c>
      <c r="J51" s="16">
        <f>IFERROR(SOLID!N20,0)</f>
        <v>-20.53</v>
      </c>
      <c r="K51" s="16">
        <f>IFERROR(SOLID!O20,0)</f>
        <v>-21.53</v>
      </c>
      <c r="L51" s="16">
        <f>IFERROR(SOLID!P20,0)</f>
        <v>-21.78</v>
      </c>
      <c r="M51" s="16">
        <f>IFERROR(SOLID!Q20,0)</f>
        <v>-22.02</v>
      </c>
      <c r="N51" s="16">
        <f>IFERROR(SOLID!R20,0)</f>
        <v>-22.27</v>
      </c>
      <c r="O51" s="16">
        <f>IFERROR(SOLID!S20,0)</f>
        <v>-22.52</v>
      </c>
      <c r="P51" s="16">
        <f>IFERROR(SOLID!T20,0)</f>
        <v>-22.76</v>
      </c>
      <c r="Q51" s="16">
        <f>IFERROR(SOLID!U20,0)</f>
        <v>-23</v>
      </c>
      <c r="R51" s="16">
        <f>IFERROR(SOLID!V20,0)</f>
        <v>-23.24</v>
      </c>
      <c r="S51" s="16">
        <f>IFERROR(SOLID!W20,0)</f>
        <v>-23.48</v>
      </c>
      <c r="T51" s="16">
        <f>IFERROR(SOLID!X20,0)</f>
        <v>-23.72</v>
      </c>
      <c r="U51" s="16">
        <f>IFERROR(SOLID!Y20,0)</f>
        <v>-23.95</v>
      </c>
      <c r="V51" s="16">
        <f>IFERROR(SOLID!Z20,0)</f>
        <v>-24.18</v>
      </c>
      <c r="W51" s="16">
        <f>IFERROR(SOLID!AA20,0)</f>
        <v>-24.41</v>
      </c>
      <c r="X51" s="16">
        <f>IFERROR(SOLID!AB20,0)</f>
        <v>-25.31</v>
      </c>
      <c r="Y51" s="16">
        <f>IFERROR(SOLID!AC20,0)</f>
        <v>-25.53</v>
      </c>
      <c r="Z51" s="16">
        <f>IFERROR(SOLID!AD20,0)</f>
        <v>-25.75</v>
      </c>
      <c r="AA51" s="16">
        <f>IFERROR(SOLID!AE20,0)</f>
        <v>-25.97</v>
      </c>
      <c r="AB51" s="16">
        <f>IFERROR(SOLID!AF20,0)</f>
        <v>-26.18</v>
      </c>
      <c r="AC51" s="16">
        <f>IFERROR(SOLID!AG20,0)</f>
        <v>-26.39</v>
      </c>
      <c r="AD51" s="16">
        <f>IFERROR(SOLID!AH20,0)</f>
        <v>-26.6</v>
      </c>
      <c r="AE51" s="16">
        <f>IFERROR(SOLID!AI20,0)</f>
        <v>-26.81</v>
      </c>
      <c r="AF51" s="16">
        <f>IFERROR(SOLID!AJ20,0)</f>
        <v>-27.02</v>
      </c>
      <c r="AG51" s="16">
        <f>IFERROR(SOLID!AK20,0)</f>
        <v>-27.83</v>
      </c>
      <c r="AH51" s="16">
        <f>IFERROR(SOLID!AL20,0)</f>
        <v>-28.03</v>
      </c>
      <c r="AI51" s="16">
        <f>IFERROR(SOLID!AM20,0)</f>
        <v>-28.23</v>
      </c>
      <c r="AJ51" s="16">
        <f>IFERROR(SOLID!AN20,0)</f>
        <v>-28.42</v>
      </c>
      <c r="AK51" s="16">
        <f>IFERROR(SOLID!AO20,0)</f>
        <v>-28.62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7">
        <f>IFERROR(SOLID!E21,0)</f>
        <v>0</v>
      </c>
      <c r="B52" s="16">
        <f>IFERROR(SOLID!F21,0)</f>
        <v>0</v>
      </c>
      <c r="C52" s="16">
        <f>IFERROR(SOLID!G21,0)</f>
        <v>0</v>
      </c>
      <c r="D52" s="16">
        <f>IFERROR(SOLID!H21,0)</f>
        <v>0</v>
      </c>
      <c r="E52" s="16">
        <f>IFERROR(SOLID!I21,0)</f>
        <v>0</v>
      </c>
      <c r="F52" s="16">
        <f>IFERROR(SOLID!J21,0)</f>
        <v>0</v>
      </c>
      <c r="G52" s="16">
        <f>IFERROR(SOLID!K21,0)</f>
        <v>0</v>
      </c>
      <c r="H52" s="16">
        <f>IFERROR(SOLID!L21,0)</f>
        <v>0</v>
      </c>
      <c r="I52" s="16">
        <f>IFERROR(SOLID!M21,0)</f>
        <v>0</v>
      </c>
      <c r="J52" s="16">
        <f>IFERROR(SOLID!N21,0)</f>
        <v>0</v>
      </c>
      <c r="K52" s="16">
        <f>IFERROR(SOLID!O21,0)</f>
        <v>0</v>
      </c>
      <c r="L52" s="16">
        <f>IFERROR(SOLID!P21,0)</f>
        <v>0</v>
      </c>
      <c r="M52" s="16">
        <f>IFERROR(SOLID!Q21,0)</f>
        <v>0</v>
      </c>
      <c r="N52" s="16">
        <f>IFERROR(SOLID!R21,0)</f>
        <v>0</v>
      </c>
      <c r="O52" s="16">
        <f>IFERROR(SOLID!S21,0)</f>
        <v>0</v>
      </c>
      <c r="P52" s="16">
        <f>IFERROR(SOLID!T21,0)</f>
        <v>0</v>
      </c>
      <c r="Q52" s="16">
        <f>IFERROR(SOLID!U21,0)</f>
        <v>0</v>
      </c>
      <c r="R52" s="16">
        <f>IFERROR(SOLID!V21,0)</f>
        <v>0</v>
      </c>
      <c r="S52" s="16">
        <f>IFERROR(SOLID!W21,0)</f>
        <v>0</v>
      </c>
      <c r="T52" s="16">
        <f>IFERROR(SOLID!X21,0)</f>
        <v>0</v>
      </c>
      <c r="U52" s="16">
        <f>IFERROR(SOLID!Y21,0)</f>
        <v>0</v>
      </c>
      <c r="V52" s="16">
        <f>IFERROR(SOLID!Z21,0)</f>
        <v>0</v>
      </c>
      <c r="W52" s="16">
        <f>IFERROR(SOLID!AA21,0)</f>
        <v>0</v>
      </c>
      <c r="X52" s="16">
        <f>IFERROR(SOLID!AB21,0)</f>
        <v>0</v>
      </c>
      <c r="Y52" s="16">
        <f>IFERROR(SOLID!AC21,0)</f>
        <v>0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7">
        <f>IFERROR(SOLID!E22,0)</f>
        <v>0</v>
      </c>
      <c r="B53" s="16">
        <f>IFERROR(SOLID!F22,0)</f>
        <v>0</v>
      </c>
      <c r="C53" s="16">
        <f>IFERROR(SOLID!G22,0)</f>
        <v>0</v>
      </c>
      <c r="D53" s="16">
        <f>IFERROR(SOLID!H22,0)</f>
        <v>0</v>
      </c>
      <c r="E53" s="16">
        <f>IFERROR(SOLID!I22,0)</f>
        <v>0</v>
      </c>
      <c r="F53" s="16">
        <f>IFERROR(SOLID!J22,0)</f>
        <v>0</v>
      </c>
      <c r="G53" s="16">
        <f>IFERROR(SOLID!K22,0)</f>
        <v>0</v>
      </c>
      <c r="H53" s="16">
        <f>IFERROR(SOLID!L22,0)</f>
        <v>0</v>
      </c>
      <c r="I53" s="16">
        <f>IFERROR(SOLID!M22,0)</f>
        <v>0</v>
      </c>
      <c r="J53" s="16">
        <f>IFERROR(SOLID!N22,0)</f>
        <v>0</v>
      </c>
      <c r="K53" s="16">
        <f>IFERROR(SOLID!O22,0)</f>
        <v>0</v>
      </c>
      <c r="L53" s="16">
        <f>IFERROR(SOLID!P22,0)</f>
        <v>0</v>
      </c>
      <c r="M53" s="16">
        <f>IFERROR(SOLID!Q22,0)</f>
        <v>0</v>
      </c>
      <c r="N53" s="16">
        <f>IFERROR(SOLID!R22,0)</f>
        <v>0</v>
      </c>
      <c r="O53" s="16">
        <f>IFERROR(SOLID!S22,0)</f>
        <v>0</v>
      </c>
      <c r="P53" s="16">
        <f>IFERROR(SOLID!T22,0)</f>
        <v>0</v>
      </c>
      <c r="Q53" s="16">
        <f>IFERROR(SOLID!U22,0)</f>
        <v>0</v>
      </c>
      <c r="R53" s="16">
        <f>IFERROR(SOLID!V22,0)</f>
        <v>0</v>
      </c>
      <c r="S53" s="16">
        <f>IFERROR(SOLID!W22,0)</f>
        <v>0</v>
      </c>
      <c r="T53" s="16">
        <f>IFERROR(SOLID!X22,0)</f>
        <v>0</v>
      </c>
      <c r="U53" s="16">
        <f>IFERROR(SOLID!Y22,0)</f>
        <v>0</v>
      </c>
      <c r="V53" s="16">
        <f>IFERROR(SOLID!Z22,0)</f>
        <v>0</v>
      </c>
      <c r="W53" s="16">
        <f>IFERROR(SOLID!AA22,0)</f>
        <v>0</v>
      </c>
      <c r="X53" s="16">
        <f>IFERROR(SOLID!AB22,0)</f>
        <v>0</v>
      </c>
      <c r="Y53" s="16">
        <f>IFERROR(SOLID!AC22,0)</f>
        <v>0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7">
        <f>IFERROR(SOLID!E23,0)</f>
        <v>0</v>
      </c>
      <c r="B54" s="16">
        <f>IFERROR(SOLID!F23,0)</f>
        <v>0</v>
      </c>
      <c r="C54" s="16">
        <f>IFERROR(SOLID!G23,0)</f>
        <v>0</v>
      </c>
      <c r="D54" s="16">
        <f>IFERROR(SOLID!H23,0)</f>
        <v>0</v>
      </c>
      <c r="E54" s="16">
        <f>IFERROR(SOLID!I23,0)</f>
        <v>0</v>
      </c>
      <c r="F54" s="16">
        <f>IFERROR(SOLID!J23,0)</f>
        <v>0</v>
      </c>
      <c r="G54" s="16">
        <f>IFERROR(SOLID!K23,0)</f>
        <v>0</v>
      </c>
      <c r="H54" s="16">
        <f>IFERROR(SOLID!L23,0)</f>
        <v>0</v>
      </c>
      <c r="I54" s="16">
        <f>IFERROR(SOLID!M23,0)</f>
        <v>0</v>
      </c>
      <c r="J54" s="16">
        <f>IFERROR(SOLID!N23,0)</f>
        <v>0</v>
      </c>
      <c r="K54" s="16">
        <f>IFERROR(SOLID!O23,0)</f>
        <v>0</v>
      </c>
      <c r="L54" s="16">
        <f>IFERROR(SOLID!P23,0)</f>
        <v>0</v>
      </c>
      <c r="M54" s="16">
        <f>IFERROR(SOLID!Q23,0)</f>
        <v>0</v>
      </c>
      <c r="N54" s="16">
        <f>IFERROR(SOLID!R23,0)</f>
        <v>0</v>
      </c>
      <c r="O54" s="16">
        <f>IFERROR(SOLID!S23,0)</f>
        <v>0</v>
      </c>
      <c r="P54" s="16">
        <f>IFERROR(SOLID!T23,0)</f>
        <v>0</v>
      </c>
      <c r="Q54" s="16">
        <f>IFERROR(SOLID!U23,0)</f>
        <v>0</v>
      </c>
      <c r="R54" s="16">
        <f>IFERROR(SOLID!V23,0)</f>
        <v>0</v>
      </c>
      <c r="S54" s="16">
        <f>IFERROR(SOLID!W23,0)</f>
        <v>0</v>
      </c>
      <c r="T54" s="16">
        <f>IFERROR(SOLID!X23,0)</f>
        <v>0</v>
      </c>
      <c r="U54" s="16">
        <f>IFERROR(SOLID!Y23,0)</f>
        <v>0</v>
      </c>
      <c r="V54" s="16">
        <f>IFERROR(SOLID!Z23,0)</f>
        <v>0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7">
        <f>IFERROR(SOLID!E24,0)</f>
        <v>0</v>
      </c>
      <c r="B55" s="16">
        <f>IFERROR(SOLID!F24,0)</f>
        <v>0</v>
      </c>
      <c r="C55" s="16">
        <f>IFERROR(SOLID!G24,0)</f>
        <v>0</v>
      </c>
      <c r="D55" s="16">
        <f>IFERROR(SOLID!H24,0)</f>
        <v>0</v>
      </c>
      <c r="E55" s="16">
        <f>IFERROR(SOLID!I24,0)</f>
        <v>0</v>
      </c>
      <c r="F55" s="16">
        <f>IFERROR(SOLID!J24,0)</f>
        <v>0</v>
      </c>
      <c r="G55" s="16">
        <f>IFERROR(SOLID!K24,0)</f>
        <v>0</v>
      </c>
      <c r="H55" s="16">
        <f>IFERROR(SOLID!L24,0)</f>
        <v>0</v>
      </c>
      <c r="I55" s="16">
        <f>IFERROR(SOLID!M24,0)</f>
        <v>0</v>
      </c>
      <c r="J55" s="16">
        <f>IFERROR(SOLID!N24,0)</f>
        <v>0</v>
      </c>
      <c r="K55" s="16">
        <f>IFERROR(SOLID!O24,0)</f>
        <v>0</v>
      </c>
      <c r="L55" s="16">
        <f>IFERROR(SOLID!P24,0)</f>
        <v>0</v>
      </c>
      <c r="M55" s="16">
        <f>IFERROR(SOLID!Q24,0)</f>
        <v>0</v>
      </c>
      <c r="N55" s="16">
        <f>IFERROR(SOLID!R24,0)</f>
        <v>0</v>
      </c>
      <c r="O55" s="16">
        <f>IFERROR(SOLID!S24,0)</f>
        <v>0</v>
      </c>
      <c r="P55" s="16">
        <f>IFERROR(SOLID!T24,0)</f>
        <v>0</v>
      </c>
      <c r="Q55" s="16">
        <f>IFERROR(SOLID!U24,0)</f>
        <v>0</v>
      </c>
      <c r="R55" s="16">
        <f>IFERROR(SOLID!V24,0)</f>
        <v>0</v>
      </c>
      <c r="S55" s="16">
        <f>IFERROR(SOLID!W24,0)</f>
        <v>0</v>
      </c>
      <c r="T55" s="16">
        <f>IFERROR(SOLID!X24,0)</f>
        <v>0</v>
      </c>
      <c r="U55" s="16">
        <f>IFERROR(SOLID!Y24,0)</f>
        <v>0</v>
      </c>
      <c r="V55" s="16">
        <f>IFERROR(SOLID!Z24,0)</f>
        <v>0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7">
        <f>IFERROR(SOLID!E25,0)</f>
        <v>0</v>
      </c>
      <c r="B56" s="16">
        <f>IFERROR(SOLID!F25,0)</f>
        <v>0</v>
      </c>
      <c r="C56" s="16">
        <f>IFERROR(SOLID!G25,0)</f>
        <v>0</v>
      </c>
      <c r="D56" s="16">
        <f>IFERROR(SOLID!H25,0)</f>
        <v>0</v>
      </c>
      <c r="E56" s="16">
        <f>IFERROR(SOLID!I25,0)</f>
        <v>0</v>
      </c>
      <c r="F56" s="16">
        <f>IFERROR(SOLID!J25,0)</f>
        <v>0</v>
      </c>
      <c r="G56" s="16">
        <f>IFERROR(SOLID!K25,0)</f>
        <v>0</v>
      </c>
      <c r="H56" s="16">
        <f>IFERROR(SOLID!L25,0)</f>
        <v>0</v>
      </c>
      <c r="I56" s="16">
        <f>IFERROR(SOLID!M25,0)</f>
        <v>0</v>
      </c>
      <c r="J56" s="16">
        <f>IFERROR(SOLID!N25,0)</f>
        <v>0</v>
      </c>
      <c r="K56" s="16">
        <f>IFERROR(SOLID!O25,0)</f>
        <v>0</v>
      </c>
      <c r="L56" s="16">
        <f>IFERROR(SOLID!P25,0)</f>
        <v>0</v>
      </c>
      <c r="M56" s="16">
        <f>IFERROR(SOLID!Q25,0)</f>
        <v>0</v>
      </c>
      <c r="N56" s="16">
        <f>IFERROR(SOLID!R25,0)</f>
        <v>0</v>
      </c>
      <c r="O56" s="16">
        <f>IFERROR(SOLID!S25,0)</f>
        <v>0</v>
      </c>
      <c r="P56" s="16">
        <f>IFERROR(SOLID!T25,0)</f>
        <v>0</v>
      </c>
      <c r="Q56" s="16">
        <f>IFERROR(SOLID!U25,0)</f>
        <v>0</v>
      </c>
      <c r="R56" s="16">
        <f>IFERROR(SOLID!V25,0)</f>
        <v>0</v>
      </c>
      <c r="S56" s="16">
        <f>IFERROR(SOLID!W25,0)</f>
        <v>0</v>
      </c>
      <c r="T56" s="16">
        <f>IFERROR(SOLID!X25,0)</f>
        <v>0</v>
      </c>
      <c r="U56" s="16">
        <f>IFERROR(SOLID!Y25,0)</f>
        <v>0</v>
      </c>
      <c r="V56" s="16">
        <f>IFERROR(SOLID!Z25,0)</f>
        <v>0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7">
        <f>IFERROR(SOLID!E26,0)</f>
        <v>0</v>
      </c>
      <c r="B57" s="16">
        <f>IFERROR(SOLID!F26,0)</f>
        <v>0</v>
      </c>
      <c r="C57" s="16">
        <f>IFERROR(SOLID!G26,0)</f>
        <v>0</v>
      </c>
      <c r="D57" s="16">
        <f>IFERROR(SOLID!H26,0)</f>
        <v>0</v>
      </c>
      <c r="E57" s="16">
        <f>IFERROR(SOLID!I26,0)</f>
        <v>0</v>
      </c>
      <c r="F57" s="16">
        <f>IFERROR(SOLID!J26,0)</f>
        <v>0</v>
      </c>
      <c r="G57" s="16">
        <f>IFERROR(SOLID!K26,0)</f>
        <v>0</v>
      </c>
      <c r="H57" s="16">
        <f>IFERROR(SOLID!L26,0)</f>
        <v>0</v>
      </c>
      <c r="I57" s="16">
        <f>IFERROR(SOLID!M26,0)</f>
        <v>0</v>
      </c>
      <c r="J57" s="16">
        <f>IFERROR(SOLID!N26,0)</f>
        <v>0</v>
      </c>
      <c r="K57" s="16">
        <f>IFERROR(SOLID!O26,0)</f>
        <v>0</v>
      </c>
      <c r="L57" s="16">
        <f>IFERROR(SOLID!P26,0)</f>
        <v>0</v>
      </c>
      <c r="M57" s="16">
        <f>IFERROR(SOLID!Q26,0)</f>
        <v>0</v>
      </c>
      <c r="N57" s="16">
        <f>IFERROR(SOLID!R26,0)</f>
        <v>0</v>
      </c>
      <c r="O57" s="16">
        <f>IFERROR(SOLID!S26,0)</f>
        <v>0</v>
      </c>
      <c r="P57" s="16">
        <f>IFERROR(SOLID!T26,0)</f>
        <v>0</v>
      </c>
      <c r="Q57" s="16">
        <f>IFERROR(SOLID!U26,0)</f>
        <v>0</v>
      </c>
      <c r="R57" s="16">
        <f>IFERROR(SOLID!V26,0)</f>
        <v>0</v>
      </c>
      <c r="S57" s="16">
        <f>IFERROR(SOLID!W26,0)</f>
        <v>0</v>
      </c>
      <c r="T57" s="16">
        <f>IFERROR(SOLID!X26,0)</f>
        <v>0</v>
      </c>
      <c r="U57" s="16">
        <f>IFERROR(SOLID!Y26,0)</f>
        <v>0</v>
      </c>
      <c r="V57" s="16">
        <f>IFERROR(SOLID!Z26,0)</f>
        <v>0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7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7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7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7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7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7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7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1</v>
      </c>
      <c r="W64" s="16">
        <f>IFERROR(SOLID!AA33,0)</f>
        <v>1</v>
      </c>
      <c r="X64" s="16">
        <f>IFERROR(SOLID!AB33,0)</f>
        <v>1</v>
      </c>
      <c r="Y64" s="16">
        <f>IFERROR(SOLID!AC33,0)</f>
        <v>1</v>
      </c>
      <c r="Z64" s="16">
        <f>IFERROR(SOLID!AD33,0)</f>
        <v>1</v>
      </c>
      <c r="AA64" s="16">
        <f>IFERROR(SOLID!AE33,0)</f>
        <v>1</v>
      </c>
      <c r="AB64" s="16">
        <f>IFERROR(SOLID!AF33,0)</f>
        <v>1</v>
      </c>
      <c r="AC64" s="16">
        <f>IFERROR(SOLID!AG33,0)</f>
        <v>1</v>
      </c>
      <c r="AD64" s="16">
        <f>IFERROR(SOLID!AH33,0)</f>
        <v>1</v>
      </c>
      <c r="AE64" s="16">
        <f>IFERROR(SOLID!AI33,0)</f>
        <v>1</v>
      </c>
      <c r="AF64" s="16">
        <f>IFERROR(SOLID!AJ33,0)</f>
        <v>1</v>
      </c>
      <c r="AG64" s="16">
        <f>IFERROR(SOLID!AK33,0)</f>
        <v>1</v>
      </c>
      <c r="AH64" s="16">
        <f>IFERROR(SOLID!AL33,0)</f>
        <v>1</v>
      </c>
      <c r="AI64" s="16">
        <f>IFERROR(SOLID!AM33,0)</f>
        <v>1</v>
      </c>
      <c r="AJ64" s="16">
        <f>IFERROR(SOLID!AN33,0)</f>
        <v>1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90" t="s">
        <v>29</v>
      </c>
      <c r="B66" s="62">
        <f>IFERROR(ALL!F3,0)</f>
        <v>273.10000000000002</v>
      </c>
      <c r="C66" s="62">
        <f>IFERROR(ALL!G3,0)</f>
        <v>289.7</v>
      </c>
      <c r="D66" s="62">
        <f>IFERROR(ALL!H3,0)</f>
        <v>306.2</v>
      </c>
      <c r="E66" s="62">
        <f>IFERROR(ALL!I3,0)</f>
        <v>322.7</v>
      </c>
      <c r="F66" s="62">
        <f>IFERROR(ALL!J3,0)</f>
        <v>339.2</v>
      </c>
      <c r="G66" s="62">
        <f>IFERROR(ALL!K3,0)</f>
        <v>405.3</v>
      </c>
      <c r="H66" s="62">
        <f>IFERROR(ALL!L3,0)</f>
        <v>421.8</v>
      </c>
      <c r="I66" s="62">
        <f>IFERROR(ALL!M3,0)</f>
        <v>438.3</v>
      </c>
      <c r="J66" s="62">
        <f>IFERROR(ALL!N3,0)</f>
        <v>454.9</v>
      </c>
      <c r="K66" s="62">
        <f>IFERROR(ALL!O3,0)</f>
        <v>471.4</v>
      </c>
      <c r="L66" s="62">
        <f>IFERROR(ALL!P3,0)</f>
        <v>487.9</v>
      </c>
      <c r="M66" s="62">
        <f>IFERROR(ALL!Q3,0)</f>
        <v>504.4</v>
      </c>
      <c r="N66" s="62">
        <f>IFERROR(ALL!R3,0)</f>
        <v>520.9</v>
      </c>
      <c r="O66" s="62">
        <f>IFERROR(ALL!S3,0)</f>
        <v>537.5</v>
      </c>
      <c r="P66" s="62">
        <f>IFERROR(ALL!T3,0)</f>
        <v>554</v>
      </c>
      <c r="Q66" s="62">
        <f>IFERROR(ALL!U3,0)</f>
        <v>570.5</v>
      </c>
      <c r="R66" s="62">
        <f>IFERROR(ALL!V3,0)</f>
        <v>587</v>
      </c>
      <c r="S66" s="62">
        <f>IFERROR(ALL!W3,0)</f>
        <v>603.5</v>
      </c>
      <c r="T66" s="62">
        <f>IFERROR(ALL!X3,0)</f>
        <v>620.1</v>
      </c>
      <c r="U66" s="62">
        <f>IFERROR(ALL!Y3,0)</f>
        <v>636.6</v>
      </c>
      <c r="V66" s="62">
        <f>IFERROR(ALL!Z3,0)</f>
        <v>653.1</v>
      </c>
      <c r="W66" s="62">
        <f>IFERROR(ALL!AA3,0)</f>
        <v>669.6</v>
      </c>
      <c r="X66" s="62">
        <f>IFERROR(ALL!AB3,0)</f>
        <v>735.7</v>
      </c>
      <c r="Y66" s="62">
        <f>IFERROR(ALL!AC3,0)</f>
        <v>801.8</v>
      </c>
      <c r="Z66" s="62">
        <f>IFERROR(ALL!AD3,0)</f>
        <v>867.8</v>
      </c>
      <c r="AA66" s="62">
        <f>IFERROR(ALL!AE3,0)</f>
        <v>884.4</v>
      </c>
      <c r="AB66" s="62">
        <f>IFERROR(ALL!AF3,0)</f>
        <v>900.9</v>
      </c>
      <c r="AC66" s="62">
        <f>IFERROR(ALL!AG3,0)</f>
        <v>917.4</v>
      </c>
      <c r="AD66" s="62">
        <f>IFERROR(ALL!AH3,0)</f>
        <v>933.9</v>
      </c>
      <c r="AE66" s="62">
        <f>IFERROR(ALL!AI3,0)</f>
        <v>950.4</v>
      </c>
      <c r="AF66" s="62">
        <f>IFERROR(ALL!AJ3,0)</f>
        <v>967</v>
      </c>
      <c r="AG66" s="62">
        <f>IFERROR(ALL!AK3,0)</f>
        <v>983.5</v>
      </c>
      <c r="AH66" s="62">
        <f>IFERROR(ALL!AL3,0)</f>
        <v>1000</v>
      </c>
      <c r="AI66" s="62">
        <f>IFERROR(ALL!AM3,0)</f>
        <v>0</v>
      </c>
      <c r="AJ66" s="62">
        <f>IFERROR(ALL!AN3,0)</f>
        <v>0</v>
      </c>
      <c r="AK66" s="62">
        <f>IFERROR(ALL!AO3,0)</f>
        <v>0</v>
      </c>
      <c r="AL66" s="62">
        <f>IFERROR(ALL!AP3,0)</f>
        <v>0</v>
      </c>
      <c r="AM66" s="62">
        <f>IFERROR(ALL!AQ3,0)</f>
        <v>0</v>
      </c>
      <c r="AN66" s="62">
        <f>IFERROR(ALL!AR3,0)</f>
        <v>0</v>
      </c>
      <c r="AO66" s="62">
        <f>IFERROR(ALL!AS3,0)</f>
        <v>0</v>
      </c>
      <c r="AP66" s="62">
        <f>IFERROR(ALL!AT3,0)</f>
        <v>0</v>
      </c>
      <c r="AQ66" s="62">
        <f>IFERROR(ALL!AU3,0)</f>
        <v>0</v>
      </c>
      <c r="AR66" s="62">
        <f>IFERROR(ALL!AV3,0)</f>
        <v>0</v>
      </c>
      <c r="AS66" s="62">
        <f>IFERROR(ALL!AW3,0)</f>
        <v>0</v>
      </c>
      <c r="AT66" s="62">
        <f>IFERROR(ALL!AX3,0)</f>
        <v>0</v>
      </c>
      <c r="AU66" s="62">
        <f>IFERROR(ALL!AY3,0)</f>
        <v>0</v>
      </c>
      <c r="AV66" s="62">
        <f>IFERROR(ALL!AZ3,0)</f>
        <v>0</v>
      </c>
      <c r="AW66" s="62">
        <f>IFERROR(ALL!BA3,0)</f>
        <v>0</v>
      </c>
      <c r="AX66" s="62">
        <f>IFERROR(ALL!BB3,0)</f>
        <v>0</v>
      </c>
      <c r="AY66" s="62">
        <f>IFERROR(ALL!BC3,0)</f>
        <v>0</v>
      </c>
      <c r="AZ66" s="62">
        <f>IFERROR(ALL!BD3,0)</f>
        <v>0</v>
      </c>
      <c r="BA66" s="62">
        <f>IFERROR(ALL!BE3,0)</f>
        <v>0</v>
      </c>
      <c r="BB66" s="62">
        <f>IFERROR(ALL!BF3,0)</f>
        <v>0</v>
      </c>
      <c r="BC66" s="62">
        <f>IFERROR(ALL!BG3,0)</f>
        <v>0</v>
      </c>
      <c r="BD66" s="62">
        <f>IFERROR(ALL!BH3,0)</f>
        <v>0</v>
      </c>
      <c r="BE66" s="62">
        <f>IFERROR(ALL!BI3,0)</f>
        <v>0</v>
      </c>
      <c r="BF66" s="62">
        <f>IFERROR(ALL!BJ3,0)</f>
        <v>0</v>
      </c>
      <c r="BG66" s="62">
        <f>IFERROR(ALL!BK3,0)</f>
        <v>0</v>
      </c>
      <c r="BH66" s="62">
        <f>IFERROR(ALL!BL3,0)</f>
        <v>0</v>
      </c>
      <c r="BI66" s="62">
        <f>IFERROR(ALL!BM3,0)</f>
        <v>0</v>
      </c>
      <c r="BJ66" s="62">
        <f>IFERROR(ALL!BN3,0)</f>
        <v>0</v>
      </c>
      <c r="BK66" s="62">
        <f>IFERROR(ALL!BO3,0)</f>
        <v>0</v>
      </c>
      <c r="BL66" s="62">
        <f>IFERROR(ALL!BP3,0)</f>
        <v>0</v>
      </c>
      <c r="BM66" s="62">
        <f>IFERROR(ALL!BQ3,0)</f>
        <v>0</v>
      </c>
      <c r="BN66" s="62">
        <f>IFERROR(ALL!BR3,0)</f>
        <v>0</v>
      </c>
      <c r="BO66" s="62">
        <f>IFERROR(ALL!BS3,0)</f>
        <v>0</v>
      </c>
      <c r="BP66" s="62">
        <f>IFERROR(ALL!BT3,0)</f>
        <v>0</v>
      </c>
      <c r="BQ66" s="62">
        <f>IFERROR(ALL!BU3,0)</f>
        <v>0</v>
      </c>
      <c r="BR66" s="62">
        <f>IFERROR(ALL!BV3,0)</f>
        <v>0</v>
      </c>
      <c r="BS66" s="62">
        <f>IFERROR(ALL!BW3,0)</f>
        <v>0</v>
      </c>
      <c r="BT66" s="62">
        <f>IFERROR(ALL!BX3,0)</f>
        <v>0</v>
      </c>
    </row>
    <row r="67" spans="1:72" ht="22.5" hidden="1" outlineLevel="1" thickTop="1" thickBot="1" x14ac:dyDescent="0.4">
      <c r="A67" s="87" t="str">
        <f>ALL!E4</f>
        <v>*Se[M]</v>
      </c>
      <c r="B67" s="16">
        <f>IFERROR(ALL!F4,0)</f>
        <v>0</v>
      </c>
      <c r="C67" s="16">
        <f>IFERROR(ALL!G4,0)</f>
        <v>1.5279999999999999E-35</v>
      </c>
      <c r="D67" s="16">
        <f>IFERROR(ALL!H4,0)</f>
        <v>1.1221999999999999E-21</v>
      </c>
      <c r="E67" s="16">
        <f>IFERROR(ALL!I4,0)</f>
        <v>1.7264E-12</v>
      </c>
      <c r="F67" s="16">
        <f>IFERROR(ALL!J4,0)</f>
        <v>7.3283000000000004E-10</v>
      </c>
      <c r="G67" s="16">
        <f>IFERROR(ALL!K4,0)</f>
        <v>5.2629000000000001E-9</v>
      </c>
      <c r="H67" s="16">
        <f>IFERROR(ALL!L4,0)</f>
        <v>4.0596000000000003E-9</v>
      </c>
      <c r="I67" s="16">
        <f>IFERROR(ALL!M4,0)</f>
        <v>4.9533000000000003E-9</v>
      </c>
      <c r="J67" s="16">
        <f>IFERROR(ALL!N4,0)</f>
        <v>6.1015000000000001E-9</v>
      </c>
      <c r="K67" s="16">
        <f>IFERROR(ALL!O4,0)</f>
        <v>8.0347999999999996E-9</v>
      </c>
      <c r="L67" s="16">
        <f>IFERROR(ALL!P4,0)</f>
        <v>7.8522000000000007E-9</v>
      </c>
      <c r="M67" s="16">
        <f>IFERROR(ALL!Q4,0)</f>
        <v>6.2000000000000001E-9</v>
      </c>
      <c r="N67" s="16">
        <f>IFERROR(ALL!R4,0)</f>
        <v>1.1660999999999999E-8</v>
      </c>
      <c r="O67" s="16">
        <f>IFERROR(ALL!S4,0)</f>
        <v>1.6744999999999999E-8</v>
      </c>
      <c r="P67" s="16">
        <f>IFERROR(ALL!T4,0)</f>
        <v>1.726E-8</v>
      </c>
      <c r="Q67" s="16">
        <f>IFERROR(ALL!U4,0)</f>
        <v>1.4675000000000001E-8</v>
      </c>
      <c r="R67" s="16">
        <f>IFERROR(ALL!V4,0)</f>
        <v>1.9749E-8</v>
      </c>
      <c r="S67" s="16">
        <f>IFERROR(ALL!W4,0)</f>
        <v>1.3459E-8</v>
      </c>
      <c r="T67" s="16">
        <f>IFERROR(ALL!X4,0)</f>
        <v>1.5769E-8</v>
      </c>
      <c r="U67" s="16">
        <f>IFERROR(ALL!Y4,0)</f>
        <v>1.7514999999999998E-8</v>
      </c>
      <c r="V67" s="16">
        <f>IFERROR(ALL!Z4,0)</f>
        <v>1.7946999999999999E-8</v>
      </c>
      <c r="W67" s="16">
        <f>IFERROR(ALL!AA4,0)</f>
        <v>1.7976000000000002E-8</v>
      </c>
      <c r="X67" s="16">
        <f>IFERROR(ALL!AB4,0)</f>
        <v>1.8323000000000001E-8</v>
      </c>
      <c r="Y67" s="16">
        <f>IFERROR(ALL!AC4,0)</f>
        <v>1.5376000000000001E-8</v>
      </c>
      <c r="Z67" s="16">
        <f>IFERROR(ALL!AD4,0)</f>
        <v>1.7321E-8</v>
      </c>
      <c r="AA67" s="16">
        <f>IFERROR(ALL!AE4,0)</f>
        <v>2.2071E-8</v>
      </c>
      <c r="AB67" s="16">
        <f>IFERROR(ALL!AF4,0)</f>
        <v>2.6387E-8</v>
      </c>
      <c r="AC67" s="16">
        <f>IFERROR(ALL!AG4,0)</f>
        <v>3.0029999999999998E-8</v>
      </c>
      <c r="AD67" s="16">
        <f>IFERROR(ALL!AH4,0)</f>
        <v>1.9715000000000002E-8</v>
      </c>
      <c r="AE67" s="16">
        <f>IFERROR(ALL!AI4,0)</f>
        <v>2.1117E-8</v>
      </c>
      <c r="AF67" s="16">
        <f>IFERROR(ALL!AJ4,0)</f>
        <v>2.2090000000000001E-8</v>
      </c>
      <c r="AG67" s="16">
        <f>IFERROR(ALL!AK4,0)</f>
        <v>2.2691000000000001E-8</v>
      </c>
      <c r="AH67" s="16">
        <f>IFERROR(ALL!AL4,0)</f>
        <v>2.3134000000000001E-8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7" t="str">
        <f>ALL!E5</f>
        <v>GeSe</v>
      </c>
      <c r="B68" s="16">
        <f>IFERROR(ALL!F5,0)</f>
        <v>6.8068000000000004E-2</v>
      </c>
      <c r="C68" s="16">
        <f>IFERROR(ALL!G5,0)</f>
        <v>7.1406999999999998E-2</v>
      </c>
      <c r="D68" s="16">
        <f>IFERROR(ALL!H5,0)</f>
        <v>7.9324000000000006E-2</v>
      </c>
      <c r="E68" s="16">
        <f>IFERROR(ALL!I5,0)</f>
        <v>9.2488000000000001E-2</v>
      </c>
      <c r="F68" s="16">
        <f>IFERROR(ALL!J5,0)</f>
        <v>0.1075</v>
      </c>
      <c r="G68" s="16">
        <f>IFERROR(ALL!K5,0)</f>
        <v>0.12386999999999999</v>
      </c>
      <c r="H68" s="16">
        <f>IFERROR(ALL!L5,0)</f>
        <v>0.12953999999999999</v>
      </c>
      <c r="I68" s="16">
        <f>IFERROR(ALL!M5,0)</f>
        <v>0.12537999999999999</v>
      </c>
      <c r="J68" s="16">
        <f>IFERROR(ALL!N5,0)</f>
        <v>0.11575000000000001</v>
      </c>
      <c r="K68" s="16">
        <f>IFERROR(ALL!O5,0)</f>
        <v>9.6778000000000003E-2</v>
      </c>
      <c r="L68" s="16">
        <f>IFERROR(ALL!P5,0)</f>
        <v>6.9865999999999998E-2</v>
      </c>
      <c r="M68" s="16">
        <f>IFERROR(ALL!Q5,0)</f>
        <v>4.3784000000000003E-2</v>
      </c>
      <c r="N68" s="16">
        <f>IFERROR(ALL!R5,0)</f>
        <v>2.5028999999999999E-2</v>
      </c>
      <c r="O68" s="16">
        <f>IFERROR(ALL!S5,0)</f>
        <v>1.3657000000000001E-2</v>
      </c>
      <c r="P68" s="16">
        <f>IFERROR(ALL!T5,0)</f>
        <v>7.3393E-3</v>
      </c>
      <c r="Q68" s="16">
        <f>IFERROR(ALL!U5,0)</f>
        <v>3.9643999999999999E-3</v>
      </c>
      <c r="R68" s="16">
        <f>IFERROR(ALL!V5,0)</f>
        <v>2.1773999999999999E-3</v>
      </c>
      <c r="S68" s="16">
        <f>IFERROR(ALL!W5,0)</f>
        <v>1.2218000000000001E-3</v>
      </c>
      <c r="T68" s="16">
        <f>IFERROR(ALL!X5,0)</f>
        <v>7.0091000000000001E-4</v>
      </c>
      <c r="U68" s="16">
        <f>IFERROR(ALL!Y5,0)</f>
        <v>4.1067000000000002E-4</v>
      </c>
      <c r="V68" s="16">
        <f>IFERROR(ALL!Z5,0)</f>
        <v>2.4539000000000001E-4</v>
      </c>
      <c r="W68" s="16">
        <f>IFERROR(ALL!AA5,0)</f>
        <v>1.4934E-4</v>
      </c>
      <c r="X68" s="16">
        <f>IFERROR(ALL!AB5,0)</f>
        <v>2.4046999999999999E-5</v>
      </c>
      <c r="Y68" s="16">
        <f>IFERROR(ALL!AC5,0)</f>
        <v>4.7847000000000001E-6</v>
      </c>
      <c r="Z68" s="16">
        <f>IFERROR(ALL!AD5,0)</f>
        <v>1.1077E-6</v>
      </c>
      <c r="AA68" s="16">
        <f>IFERROR(ALL!AE5,0)</f>
        <v>7.8482000000000001E-7</v>
      </c>
      <c r="AB68" s="16">
        <f>IFERROR(ALL!AF5,0)</f>
        <v>5.6117000000000004E-7</v>
      </c>
      <c r="AC68" s="16">
        <f>IFERROR(ALL!AG5,0)</f>
        <v>4.0475000000000002E-7</v>
      </c>
      <c r="AD68" s="16">
        <f>IFERROR(ALL!AH5,0)</f>
        <v>2.9428000000000001E-7</v>
      </c>
      <c r="AE68" s="16">
        <f>IFERROR(ALL!AI5,0)</f>
        <v>2.1554000000000001E-7</v>
      </c>
      <c r="AF68" s="16">
        <f>IFERROR(ALL!AJ5,0)</f>
        <v>1.5895E-7</v>
      </c>
      <c r="AG68" s="16">
        <f>IFERROR(ALL!AK5,0)</f>
        <v>1.1796000000000001E-7</v>
      </c>
      <c r="AH68" s="16">
        <f>IFERROR(ALL!AL5,0)</f>
        <v>8.8071999999999996E-8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7" t="str">
        <f>ALL!E6</f>
        <v>Ar</v>
      </c>
      <c r="B69" s="16">
        <f>IFERROR(ALL!F6,0)</f>
        <v>0.2</v>
      </c>
      <c r="C69" s="16">
        <f>IFERROR(ALL!G6,0)</f>
        <v>0.2</v>
      </c>
      <c r="D69" s="16">
        <f>IFERROR(ALL!H6,0)</f>
        <v>0.2</v>
      </c>
      <c r="E69" s="16">
        <f>IFERROR(ALL!I6,0)</f>
        <v>0.2</v>
      </c>
      <c r="F69" s="16">
        <f>IFERROR(ALL!J6,0)</f>
        <v>0.2</v>
      </c>
      <c r="G69" s="16">
        <f>IFERROR(ALL!K6,0)</f>
        <v>0.2</v>
      </c>
      <c r="H69" s="16">
        <f>IFERROR(ALL!L6,0)</f>
        <v>0.2</v>
      </c>
      <c r="I69" s="16">
        <f>IFERROR(ALL!M6,0)</f>
        <v>0.2</v>
      </c>
      <c r="J69" s="16">
        <f>IFERROR(ALL!N6,0)</f>
        <v>0.2</v>
      </c>
      <c r="K69" s="16">
        <f>IFERROR(ALL!O6,0)</f>
        <v>0.2</v>
      </c>
      <c r="L69" s="16">
        <f>IFERROR(ALL!P6,0)</f>
        <v>0.2</v>
      </c>
      <c r="M69" s="16">
        <f>IFERROR(ALL!Q6,0)</f>
        <v>0.2</v>
      </c>
      <c r="N69" s="16">
        <f>IFERROR(ALL!R6,0)</f>
        <v>0.2</v>
      </c>
      <c r="O69" s="16">
        <f>IFERROR(ALL!S6,0)</f>
        <v>0.2</v>
      </c>
      <c r="P69" s="16">
        <f>IFERROR(ALL!T6,0)</f>
        <v>0.2</v>
      </c>
      <c r="Q69" s="16">
        <f>IFERROR(ALL!U6,0)</f>
        <v>0.2</v>
      </c>
      <c r="R69" s="16">
        <f>IFERROR(ALL!V6,0)</f>
        <v>0.2</v>
      </c>
      <c r="S69" s="16">
        <f>IFERROR(ALL!W6,0)</f>
        <v>0.2</v>
      </c>
      <c r="T69" s="16">
        <f>IFERROR(ALL!X6,0)</f>
        <v>0.2</v>
      </c>
      <c r="U69" s="16">
        <f>IFERROR(ALL!Y6,0)</f>
        <v>0.2</v>
      </c>
      <c r="V69" s="16">
        <f>IFERROR(ALL!Z6,0)</f>
        <v>0.2</v>
      </c>
      <c r="W69" s="16">
        <f>IFERROR(ALL!AA6,0)</f>
        <v>0.2</v>
      </c>
      <c r="X69" s="16">
        <f>IFERROR(ALL!AB6,0)</f>
        <v>0.2</v>
      </c>
      <c r="Y69" s="16">
        <f>IFERROR(ALL!AC6,0)</f>
        <v>0.2</v>
      </c>
      <c r="Z69" s="16">
        <f>IFERROR(ALL!AD6,0)</f>
        <v>0.2</v>
      </c>
      <c r="AA69" s="16">
        <f>IFERROR(ALL!AE6,0)</f>
        <v>0.2</v>
      </c>
      <c r="AB69" s="16">
        <f>IFERROR(ALL!AF6,0)</f>
        <v>0.2</v>
      </c>
      <c r="AC69" s="16">
        <f>IFERROR(ALL!AG6,0)</f>
        <v>0.2</v>
      </c>
      <c r="AD69" s="16">
        <f>IFERROR(ALL!AH6,0)</f>
        <v>0.2</v>
      </c>
      <c r="AE69" s="16">
        <f>IFERROR(ALL!AI6,0)</f>
        <v>0.2</v>
      </c>
      <c r="AF69" s="16">
        <f>IFERROR(ALL!AJ6,0)</f>
        <v>0.2</v>
      </c>
      <c r="AG69" s="16">
        <f>IFERROR(ALL!AK6,0)</f>
        <v>0.2</v>
      </c>
      <c r="AH69" s="16">
        <f>IFERROR(ALL!AL6,0)</f>
        <v>0.2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7" t="str">
        <f>ALL!E7</f>
        <v>(l)GeSe2</v>
      </c>
      <c r="B70" s="16">
        <f>IFERROR(ALL!F7,0)</f>
        <v>0.11748</v>
      </c>
      <c r="C70" s="16">
        <f>IFERROR(ALL!G7,0)</f>
        <v>0.11147</v>
      </c>
      <c r="D70" s="16">
        <f>IFERROR(ALL!H7,0)</f>
        <v>9.7212999999999994E-2</v>
      </c>
      <c r="E70" s="16">
        <f>IFERROR(ALL!I7,0)</f>
        <v>7.3511000000000007E-2</v>
      </c>
      <c r="F70" s="16">
        <f>IFERROR(ALL!J7,0)</f>
        <v>4.6474000000000001E-2</v>
      </c>
      <c r="G70" s="16">
        <f>IFERROR(ALL!K7,0)</f>
        <v>1.4909E-2</v>
      </c>
      <c r="H70" s="16">
        <f>IFERROR(ALL!L7,0)</f>
        <v>1.297E-3</v>
      </c>
      <c r="I70" s="16">
        <f>IFERROR(ALL!M7,0)</f>
        <v>6.6609999999999998E-4</v>
      </c>
      <c r="J70" s="16">
        <f>IFERROR(ALL!N7,0)</f>
        <v>2.5766999999999999E-5</v>
      </c>
      <c r="K70" s="16">
        <f>IFERROR(ALL!O7,0)</f>
        <v>1.2975E-5</v>
      </c>
      <c r="L70" s="16">
        <f>IFERROR(ALL!P7,0)</f>
        <v>6.4440999999999998E-6</v>
      </c>
      <c r="M70" s="16">
        <f>IFERROR(ALL!Q7,0)</f>
        <v>2.9247000000000001E-6</v>
      </c>
      <c r="N70" s="16">
        <f>IFERROR(ALL!R7,0)</f>
        <v>1.1677000000000001E-6</v>
      </c>
      <c r="O70" s="16">
        <f>IFERROR(ALL!S7,0)</f>
        <v>4.1841E-7</v>
      </c>
      <c r="P70" s="16">
        <f>IFERROR(ALL!T7,0)</f>
        <v>1.4081E-7</v>
      </c>
      <c r="Q70" s="16">
        <f>IFERROR(ALL!U7,0)</f>
        <v>4.639E-8</v>
      </c>
      <c r="R70" s="16">
        <f>IFERROR(ALL!V7,0)</f>
        <v>1.5378E-8</v>
      </c>
      <c r="S70" s="16">
        <f>IFERROR(ALL!W7,0)</f>
        <v>5.2048000000000001E-9</v>
      </c>
      <c r="T70" s="16">
        <f>IFERROR(ALL!X7,0)</f>
        <v>1.8107E-9</v>
      </c>
      <c r="U70" s="16">
        <f>IFERROR(ALL!Y7,0)</f>
        <v>6.4891999999999997E-10</v>
      </c>
      <c r="V70" s="16">
        <f>IFERROR(ALL!Z7,0)</f>
        <v>2.3962E-10</v>
      </c>
      <c r="W70" s="16">
        <f>IFERROR(ALL!AA7,0)</f>
        <v>9.1097000000000001E-11</v>
      </c>
      <c r="X70" s="16">
        <f>IFERROR(ALL!AB7,0)</f>
        <v>2.485E-12</v>
      </c>
      <c r="Y70" s="16">
        <f>IFERROR(ALL!AC7,0)</f>
        <v>9.9659000000000005E-14</v>
      </c>
      <c r="Z70" s="16">
        <f>IFERROR(ALL!AD7,0)</f>
        <v>5.5798999999999998E-15</v>
      </c>
      <c r="AA70" s="16">
        <f>IFERROR(ALL!AE7,0)</f>
        <v>2.8056000000000001E-15</v>
      </c>
      <c r="AB70" s="16">
        <f>IFERROR(ALL!AF7,0)</f>
        <v>1.4241E-15</v>
      </c>
      <c r="AC70" s="16">
        <f>IFERROR(ALL!AG7,0)</f>
        <v>7.2978E-16</v>
      </c>
      <c r="AD70" s="16">
        <f>IFERROR(ALL!AH7,0)</f>
        <v>3.7774E-16</v>
      </c>
      <c r="AE70" s="16">
        <f>IFERROR(ALL!AI7,0)</f>
        <v>1.9755E-16</v>
      </c>
      <c r="AF70" s="16">
        <f>IFERROR(ALL!AJ7,0)</f>
        <v>1.0437999999999999E-16</v>
      </c>
      <c r="AG70" s="16">
        <f>IFERROR(ALL!AK7,0)</f>
        <v>5.5724999999999996E-17</v>
      </c>
      <c r="AH70" s="16">
        <f>IFERROR(ALL!AL7,0)</f>
        <v>3.0047E-17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7" t="str">
        <f>ALL!E8</f>
        <v>(l)GeSe</v>
      </c>
      <c r="B71" s="16">
        <f>IFERROR(ALL!F8,0)</f>
        <v>5.4455000000000003E-2</v>
      </c>
      <c r="C71" s="16">
        <f>IFERROR(ALL!G8,0)</f>
        <v>5.7126999999999997E-2</v>
      </c>
      <c r="D71" s="16">
        <f>IFERROR(ALL!H8,0)</f>
        <v>6.3462000000000005E-2</v>
      </c>
      <c r="E71" s="16">
        <f>IFERROR(ALL!I8,0)</f>
        <v>7.3998999999999995E-2</v>
      </c>
      <c r="F71" s="16">
        <f>IFERROR(ALL!J8,0)</f>
        <v>8.6022000000000001E-2</v>
      </c>
      <c r="G71" s="16">
        <f>IFERROR(ALL!K8,0)</f>
        <v>0.10043000000000001</v>
      </c>
      <c r="H71" s="16">
        <f>IFERROR(ALL!L8,0)</f>
        <v>0.10705000000000001</v>
      </c>
      <c r="I71" s="16">
        <f>IFERROR(ALL!M8,0)</f>
        <v>0.10843999999999999</v>
      </c>
      <c r="J71" s="16">
        <f>IFERROR(ALL!N8,0)</f>
        <v>0.11051</v>
      </c>
      <c r="K71" s="16">
        <f>IFERROR(ALL!O8,0)</f>
        <v>0.1113</v>
      </c>
      <c r="L71" s="16">
        <f>IFERROR(ALL!P8,0)</f>
        <v>0.10507</v>
      </c>
      <c r="M71" s="16">
        <f>IFERROR(ALL!Q8,0)</f>
        <v>8.6746000000000004E-2</v>
      </c>
      <c r="N71" s="16">
        <f>IFERROR(ALL!R8,0)</f>
        <v>6.1683000000000002E-2</v>
      </c>
      <c r="O71" s="16">
        <f>IFERROR(ALL!S8,0)</f>
        <v>3.9045999999999997E-2</v>
      </c>
      <c r="P71" s="16">
        <f>IFERROR(ALL!T8,0)</f>
        <v>2.3047999999999999E-2</v>
      </c>
      <c r="Q71" s="16">
        <f>IFERROR(ALL!U8,0)</f>
        <v>1.3185000000000001E-2</v>
      </c>
      <c r="R71" s="16">
        <f>IFERROR(ALL!V8,0)</f>
        <v>7.4932999999999996E-3</v>
      </c>
      <c r="S71" s="16">
        <f>IFERROR(ALL!W8,0)</f>
        <v>4.2884999999999998E-3</v>
      </c>
      <c r="T71" s="16">
        <f>IFERROR(ALL!X8,0)</f>
        <v>2.4876E-3</v>
      </c>
      <c r="U71" s="16">
        <f>IFERROR(ALL!Y8,0)</f>
        <v>1.4664999999999999E-3</v>
      </c>
      <c r="V71" s="16">
        <f>IFERROR(ALL!Z8,0)</f>
        <v>8.7929999999999996E-4</v>
      </c>
      <c r="W71" s="16">
        <f>IFERROR(ALL!AA8,0)</f>
        <v>5.3616999999999998E-4</v>
      </c>
      <c r="X71" s="16">
        <f>IFERROR(ALL!AB8,0)</f>
        <v>8.6638000000000006E-5</v>
      </c>
      <c r="Y71" s="16">
        <f>IFERROR(ALL!AC8,0)</f>
        <v>1.7507E-5</v>
      </c>
      <c r="Z71" s="16">
        <f>IFERROR(ALL!AD8,0)</f>
        <v>4.2792999999999998E-6</v>
      </c>
      <c r="AA71" s="16">
        <f>IFERROR(ALL!AE8,0)</f>
        <v>3.0682999999999999E-6</v>
      </c>
      <c r="AB71" s="16">
        <f>IFERROR(ALL!AF8,0)</f>
        <v>2.2125999999999998E-6</v>
      </c>
      <c r="AC71" s="16">
        <f>IFERROR(ALL!AG8,0)</f>
        <v>1.6048000000000001E-6</v>
      </c>
      <c r="AD71" s="16">
        <f>IFERROR(ALL!AH8,0)</f>
        <v>1.1709000000000001E-6</v>
      </c>
      <c r="AE71" s="16">
        <f>IFERROR(ALL!AI8,0)</f>
        <v>8.5939999999999998E-7</v>
      </c>
      <c r="AF71" s="16">
        <f>IFERROR(ALL!AJ8,0)</f>
        <v>6.3455000000000003E-7</v>
      </c>
      <c r="AG71" s="16">
        <f>IFERROR(ALL!AK8,0)</f>
        <v>4.7128999999999998E-7</v>
      </c>
      <c r="AH71" s="16">
        <f>IFERROR(ALL!AL8,0)</f>
        <v>3.5203000000000001E-7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7" t="str">
        <f>ALL!E9</f>
        <v>(l)Ge</v>
      </c>
      <c r="B72" s="16">
        <f>IFERROR(ALL!F9,0)</f>
        <v>1.3927999999999999E-7</v>
      </c>
      <c r="C72" s="16">
        <f>IFERROR(ALL!G9,0)</f>
        <v>2.9990999999999999E-7</v>
      </c>
      <c r="D72" s="16">
        <f>IFERROR(ALL!H9,0)</f>
        <v>7.3598999999999996E-7</v>
      </c>
      <c r="E72" s="16">
        <f>IFERROR(ALL!I9,0)</f>
        <v>2.1671E-6</v>
      </c>
      <c r="F72" s="16">
        <f>IFERROR(ALL!J9,0)</f>
        <v>7.2247999999999998E-6</v>
      </c>
      <c r="G72" s="16">
        <f>IFERROR(ALL!K9,0)</f>
        <v>7.8919999999999999E-4</v>
      </c>
      <c r="H72" s="16">
        <f>IFERROR(ALL!L9,0)</f>
        <v>2.1053999999999999E-3</v>
      </c>
      <c r="I72" s="16">
        <f>IFERROR(ALL!M9,0)</f>
        <v>5.5119000000000001E-3</v>
      </c>
      <c r="J72" s="16">
        <f>IFERROR(ALL!N9,0)</f>
        <v>1.3715E-2</v>
      </c>
      <c r="K72" s="16">
        <f>IFERROR(ALL!O9,0)</f>
        <v>3.1906999999999998E-2</v>
      </c>
      <c r="L72" s="16">
        <f>IFERROR(ALL!P9,0)</f>
        <v>6.5060999999999994E-2</v>
      </c>
      <c r="M72" s="16">
        <f>IFERROR(ALL!Q9,0)</f>
        <v>0.10947</v>
      </c>
      <c r="N72" s="16">
        <f>IFERROR(ALL!R9,0)</f>
        <v>0.15329000000000001</v>
      </c>
      <c r="O72" s="16">
        <f>IFERROR(ALL!S9,0)</f>
        <v>0.18729999999999999</v>
      </c>
      <c r="P72" s="16">
        <f>IFERROR(ALL!T9,0)</f>
        <v>0.20960999999999999</v>
      </c>
      <c r="Q72" s="16">
        <f>IFERROR(ALL!U9,0)</f>
        <v>0.22284999999999999</v>
      </c>
      <c r="R72" s="16">
        <f>IFERROR(ALL!V9,0)</f>
        <v>0.23033000000000001</v>
      </c>
      <c r="S72" s="16">
        <f>IFERROR(ALL!W9,0)</f>
        <v>0.23449</v>
      </c>
      <c r="T72" s="16">
        <f>IFERROR(ALL!X9,0)</f>
        <v>0.23680999999999999</v>
      </c>
      <c r="U72" s="16">
        <f>IFERROR(ALL!Y9,0)</f>
        <v>0.23812</v>
      </c>
      <c r="V72" s="16">
        <f>IFERROR(ALL!Z9,0)</f>
        <v>0.23888000000000001</v>
      </c>
      <c r="W72" s="16">
        <f>IFERROR(ALL!AA9,0)</f>
        <v>0.23930999999999999</v>
      </c>
      <c r="X72" s="16">
        <f>IFERROR(ALL!AB9,0)</f>
        <v>0.23988999999999999</v>
      </c>
      <c r="Y72" s="16">
        <f>IFERROR(ALL!AC9,0)</f>
        <v>0.23998</v>
      </c>
      <c r="Z72" s="16">
        <f>IFERROR(ALL!AD9,0)</f>
        <v>0.23999000000000001</v>
      </c>
      <c r="AA72" s="16">
        <f>IFERROR(ALL!AE9,0)</f>
        <v>0.24</v>
      </c>
      <c r="AB72" s="16">
        <f>IFERROR(ALL!AF9,0)</f>
        <v>0.24</v>
      </c>
      <c r="AC72" s="16">
        <f>IFERROR(ALL!AG9,0)</f>
        <v>0.24</v>
      </c>
      <c r="AD72" s="16">
        <f>IFERROR(ALL!AH9,0)</f>
        <v>0.24</v>
      </c>
      <c r="AE72" s="16">
        <f>IFERROR(ALL!AI9,0)</f>
        <v>0.24</v>
      </c>
      <c r="AF72" s="16">
        <f>IFERROR(ALL!AJ9,0)</f>
        <v>0.24</v>
      </c>
      <c r="AG72" s="16">
        <f>IFERROR(ALL!AK9,0)</f>
        <v>0.24</v>
      </c>
      <c r="AH72" s="16">
        <f>IFERROR(ALL!AL9,0)</f>
        <v>0.24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7" t="str">
        <f>ALL!E10</f>
        <v>(l)Ga2Se3</v>
      </c>
      <c r="B73" s="16">
        <f>IFERROR(ALL!F10,0)</f>
        <v>3.9999E-2</v>
      </c>
      <c r="C73" s="16">
        <f>IFERROR(ALL!G10,0)</f>
        <v>3.9997999999999999E-2</v>
      </c>
      <c r="D73" s="16">
        <f>IFERROR(ALL!H10,0)</f>
        <v>3.9995999999999997E-2</v>
      </c>
      <c r="E73" s="16">
        <f>IFERROR(ALL!I10,0)</f>
        <v>3.9993000000000001E-2</v>
      </c>
      <c r="F73" s="16">
        <f>IFERROR(ALL!J10,0)</f>
        <v>3.9985E-2</v>
      </c>
      <c r="G73" s="16">
        <f>IFERROR(ALL!K10,0)</f>
        <v>3.9709000000000001E-2</v>
      </c>
      <c r="H73" s="16">
        <f>IFERROR(ALL!L10,0)</f>
        <v>3.9468000000000003E-2</v>
      </c>
      <c r="I73" s="16">
        <f>IFERROR(ALL!M10,0)</f>
        <v>3.9022000000000001E-2</v>
      </c>
      <c r="J73" s="16">
        <f>IFERROR(ALL!N10,0)</f>
        <v>3.8246000000000002E-2</v>
      </c>
      <c r="K73" s="16">
        <f>IFERROR(ALL!O10,0)</f>
        <v>3.6900000000000002E-2</v>
      </c>
      <c r="L73" s="16">
        <f>IFERROR(ALL!P10,0)</f>
        <v>3.4678E-2</v>
      </c>
      <c r="M73" s="16">
        <f>IFERROR(ALL!Q10,0)</f>
        <v>3.1344999999999998E-2</v>
      </c>
      <c r="N73" s="16">
        <f>IFERROR(ALL!R10,0)</f>
        <v>2.6844E-2</v>
      </c>
      <c r="O73" s="16">
        <f>IFERROR(ALL!S10,0)</f>
        <v>2.1388999999999998E-2</v>
      </c>
      <c r="P73" s="16">
        <f>IFERROR(ALL!T10,0)</f>
        <v>1.5573999999999999E-2</v>
      </c>
      <c r="Q73" s="16">
        <f>IFERROR(ALL!U10,0)</f>
        <v>1.0267E-2</v>
      </c>
      <c r="R73" s="16">
        <f>IFERROR(ALL!V10,0)</f>
        <v>6.1812999999999998E-3</v>
      </c>
      <c r="S73" s="16">
        <f>IFERROR(ALL!W10,0)</f>
        <v>3.4881000000000001E-3</v>
      </c>
      <c r="T73" s="16">
        <f>IFERROR(ALL!X10,0)</f>
        <v>1.9028999999999999E-3</v>
      </c>
      <c r="U73" s="16">
        <f>IFERROR(ALL!Y10,0)</f>
        <v>1.0283E-3</v>
      </c>
      <c r="V73" s="16">
        <f>IFERROR(ALL!Z10,0)</f>
        <v>5.5860999999999997E-4</v>
      </c>
      <c r="W73" s="16">
        <f>IFERROR(ALL!AA10,0)</f>
        <v>3.0728E-4</v>
      </c>
      <c r="X73" s="16">
        <f>IFERROR(ALL!AB10,0)</f>
        <v>3.2366000000000001E-5</v>
      </c>
      <c r="Y73" s="16">
        <f>IFERROR(ALL!AC10,0)</f>
        <v>3.1097000000000001E-6</v>
      </c>
      <c r="Z73" s="16">
        <f>IFERROR(ALL!AD10,0)</f>
        <v>7.7915000000000006E-8</v>
      </c>
      <c r="AA73" s="16">
        <f>IFERROR(ALL!AE10,0)</f>
        <v>2.2754E-8</v>
      </c>
      <c r="AB73" s="16">
        <f>IFERROR(ALL!AF10,0)</f>
        <v>6.1477999999999998E-9</v>
      </c>
      <c r="AC73" s="16">
        <f>IFERROR(ALL!AG10,0)</f>
        <v>1.5928999999999999E-9</v>
      </c>
      <c r="AD73" s="16">
        <f>IFERROR(ALL!AH10,0)</f>
        <v>4.072E-10</v>
      </c>
      <c r="AE73" s="16">
        <f>IFERROR(ALL!AI10,0)</f>
        <v>1.0464E-10</v>
      </c>
      <c r="AF73" s="16">
        <f>IFERROR(ALL!AJ10,0)</f>
        <v>2.7337999999999998E-11</v>
      </c>
      <c r="AG73" s="16">
        <f>IFERROR(ALL!AK10,0)</f>
        <v>7.3040000000000004E-12</v>
      </c>
      <c r="AH73" s="16">
        <f>IFERROR(ALL!AL10,0)</f>
        <v>2.0015999999999999E-12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7" t="str">
        <f>ALL!E11</f>
        <v>(l)GaSe</v>
      </c>
      <c r="B74" s="16">
        <f>IFERROR(ALL!F11,0)</f>
        <v>1.9527E-6</v>
      </c>
      <c r="C74" s="16">
        <f>IFERROR(ALL!G11,0)</f>
        <v>3.6957999999999998E-6</v>
      </c>
      <c r="D74" s="16">
        <f>IFERROR(ALL!H11,0)</f>
        <v>7.1145999999999996E-6</v>
      </c>
      <c r="E74" s="16">
        <f>IFERROR(ALL!I11,0)</f>
        <v>1.4423000000000001E-5</v>
      </c>
      <c r="F74" s="16">
        <f>IFERROR(ALL!J11,0)</f>
        <v>3.0593000000000003E-5</v>
      </c>
      <c r="G74" s="16">
        <f>IFERROR(ALL!K11,0)</f>
        <v>5.8107000000000005E-4</v>
      </c>
      <c r="H74" s="16">
        <f>IFERROR(ALL!L11,0)</f>
        <v>1.0646E-3</v>
      </c>
      <c r="I74" s="16">
        <f>IFERROR(ALL!M11,0)</f>
        <v>1.9551E-3</v>
      </c>
      <c r="J74" s="16">
        <f>IFERROR(ALL!N11,0)</f>
        <v>3.5082999999999998E-3</v>
      </c>
      <c r="K74" s="16">
        <f>IFERROR(ALL!O11,0)</f>
        <v>6.1996999999999998E-3</v>
      </c>
      <c r="L74" s="16">
        <f>IFERROR(ALL!P11,0)</f>
        <v>1.0644000000000001E-2</v>
      </c>
      <c r="M74" s="16">
        <f>IFERROR(ALL!Q11,0)</f>
        <v>1.7309999999999999E-2</v>
      </c>
      <c r="N74" s="16">
        <f>IFERROR(ALL!R11,0)</f>
        <v>2.6311999999999999E-2</v>
      </c>
      <c r="O74" s="16">
        <f>IFERROR(ALL!S11,0)</f>
        <v>3.7221999999999998E-2</v>
      </c>
      <c r="P74" s="16">
        <f>IFERROR(ALL!T11,0)</f>
        <v>4.8852E-2</v>
      </c>
      <c r="Q74" s="16">
        <f>IFERROR(ALL!U11,0)</f>
        <v>5.9464999999999997E-2</v>
      </c>
      <c r="R74" s="16">
        <f>IFERROR(ALL!V11,0)</f>
        <v>6.7636000000000002E-2</v>
      </c>
      <c r="S74" s="16">
        <f>IFERROR(ALL!W11,0)</f>
        <v>7.3020000000000002E-2</v>
      </c>
      <c r="T74" s="16">
        <f>IFERROR(ALL!X11,0)</f>
        <v>7.6185000000000003E-2</v>
      </c>
      <c r="U74" s="16">
        <f>IFERROR(ALL!Y11,0)</f>
        <v>7.7922000000000005E-2</v>
      </c>
      <c r="V74" s="16">
        <f>IFERROR(ALL!Z11,0)</f>
        <v>7.8837000000000004E-2</v>
      </c>
      <c r="W74" s="16">
        <f>IFERROR(ALL!AA11,0)</f>
        <v>7.9287999999999997E-2</v>
      </c>
      <c r="X74" s="16">
        <f>IFERROR(ALL!AB11,0)</f>
        <v>7.8379000000000004E-2</v>
      </c>
      <c r="Y74" s="16">
        <f>IFERROR(ALL!AC11,0)</f>
        <v>6.4589999999999995E-2</v>
      </c>
      <c r="Z74" s="16">
        <f>IFERROR(ALL!AD11,0)</f>
        <v>2.4625999999999999E-2</v>
      </c>
      <c r="AA74" s="16">
        <f>IFERROR(ALL!AE11,0)</f>
        <v>1.6355000000000001E-2</v>
      </c>
      <c r="AB74" s="16">
        <f>IFERROR(ALL!AF11,0)</f>
        <v>1.0388E-2</v>
      </c>
      <c r="AC74" s="16">
        <f>IFERROR(ALL!AG11,0)</f>
        <v>6.4275000000000001E-3</v>
      </c>
      <c r="AD74" s="16">
        <f>IFERROR(ALL!AH11,0)</f>
        <v>3.9305E-3</v>
      </c>
      <c r="AE74" s="16">
        <f>IFERROR(ALL!AI11,0)</f>
        <v>2.3988999999999998E-3</v>
      </c>
      <c r="AF74" s="16">
        <f>IFERROR(ALL!AJ11,0)</f>
        <v>1.4698999999999999E-3</v>
      </c>
      <c r="AG74" s="16">
        <f>IFERROR(ALL!AK11,0)</f>
        <v>9.0715999999999995E-4</v>
      </c>
      <c r="AH74" s="16">
        <f>IFERROR(ALL!AL11,0)</f>
        <v>5.6486999999999998E-4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7" t="str">
        <f>ALL!E12</f>
        <v>(l)Ga2Se</v>
      </c>
      <c r="B75" s="16">
        <f>IFERROR(ALL!F12,0)</f>
        <v>1.2247E-28</v>
      </c>
      <c r="C75" s="16">
        <f>IFERROR(ALL!G12,0)</f>
        <v>4.7740999999999996E-27</v>
      </c>
      <c r="D75" s="16">
        <f>IFERROR(ALL!H12,0)</f>
        <v>1.6567E-25</v>
      </c>
      <c r="E75" s="16">
        <f>IFERROR(ALL!I12,0)</f>
        <v>6.0173E-24</v>
      </c>
      <c r="F75" s="16">
        <f>IFERROR(ALL!J12,0)</f>
        <v>2.3347E-22</v>
      </c>
      <c r="G75" s="16">
        <f>IFERROR(ALL!K12,0)</f>
        <v>2.4528000000000001E-16</v>
      </c>
      <c r="H75" s="16">
        <f>IFERROR(ALL!L12,0)</f>
        <v>3.8755E-15</v>
      </c>
      <c r="I75" s="16">
        <f>IFERROR(ALL!M12,0)</f>
        <v>5.9854000000000004E-14</v>
      </c>
      <c r="J75" s="16">
        <f>IFERROR(ALL!N12,0)</f>
        <v>7.6071E-13</v>
      </c>
      <c r="K75" s="16">
        <f>IFERROR(ALL!O12,0)</f>
        <v>7.9839999999999999E-12</v>
      </c>
      <c r="L75" s="16">
        <f>IFERROR(ALL!P12,0)</f>
        <v>6.7381E-11</v>
      </c>
      <c r="M75" s="16">
        <f>IFERROR(ALL!Q12,0)</f>
        <v>4.6224999999999998E-10</v>
      </c>
      <c r="N75" s="16">
        <f>IFERROR(ALL!R12,0)</f>
        <v>2.6779E-9</v>
      </c>
      <c r="O75" s="16">
        <f>IFERROR(ALL!S12,0)</f>
        <v>1.3296E-8</v>
      </c>
      <c r="P75" s="16">
        <f>IFERROR(ALL!T12,0)</f>
        <v>5.6029999999999999E-8</v>
      </c>
      <c r="Q75" s="16">
        <f>IFERROR(ALL!U12,0)</f>
        <v>1.9842E-7</v>
      </c>
      <c r="R75" s="16">
        <f>IFERROR(ALL!V12,0)</f>
        <v>5.9544999999999995E-7</v>
      </c>
      <c r="S75" s="16">
        <f>IFERROR(ALL!W12,0)</f>
        <v>1.5570000000000001E-6</v>
      </c>
      <c r="T75" s="16">
        <f>IFERROR(ALL!X12,0)</f>
        <v>3.6726000000000002E-6</v>
      </c>
      <c r="U75" s="16">
        <f>IFERROR(ALL!Y12,0)</f>
        <v>8.0401999999999997E-6</v>
      </c>
      <c r="V75" s="16">
        <f>IFERROR(ALL!Z12,0)</f>
        <v>1.6651E-5</v>
      </c>
      <c r="W75" s="16">
        <f>IFERROR(ALL!AA12,0)</f>
        <v>3.2993000000000001E-5</v>
      </c>
      <c r="X75" s="16">
        <f>IFERROR(ALL!AB12,0)</f>
        <v>3.5624000000000002E-4</v>
      </c>
      <c r="Y75" s="16">
        <f>IFERROR(ALL!AC12,0)</f>
        <v>1.7872999999999999E-3</v>
      </c>
      <c r="Z75" s="16">
        <f>IFERROR(ALL!AD12,0)</f>
        <v>1.3500000000000001E-3</v>
      </c>
      <c r="AA75" s="16">
        <f>IFERROR(ALL!AE12,0)</f>
        <v>8.6956000000000002E-4</v>
      </c>
      <c r="AB75" s="16">
        <f>IFERROR(ALL!AF12,0)</f>
        <v>5.0841000000000005E-4</v>
      </c>
      <c r="AC75" s="16">
        <f>IFERROR(ALL!AG12,0)</f>
        <v>2.7983000000000001E-4</v>
      </c>
      <c r="AD75" s="16">
        <f>IFERROR(ALL!AH12,0)</f>
        <v>1.4917000000000001E-4</v>
      </c>
      <c r="AE75" s="16">
        <f>IFERROR(ALL!AI12,0)</f>
        <v>7.8496000000000002E-5</v>
      </c>
      <c r="AF75" s="16">
        <f>IFERROR(ALL!AJ12,0)</f>
        <v>4.1248000000000002E-5</v>
      </c>
      <c r="AG75" s="16">
        <f>IFERROR(ALL!AK12,0)</f>
        <v>2.1787E-5</v>
      </c>
      <c r="AH75" s="16">
        <f>IFERROR(ALL!AL12,0)</f>
        <v>1.1609E-5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7" t="str">
        <f>ALL!E13</f>
        <v>(l)Ga</v>
      </c>
      <c r="B76" s="16">
        <f>IFERROR(ALL!F13,0)</f>
        <v>2.5640000000000001E-28</v>
      </c>
      <c r="C76" s="16">
        <f>IFERROR(ALL!G13,0)</f>
        <v>9.5250999999999997E-27</v>
      </c>
      <c r="D76" s="16">
        <f>IFERROR(ALL!H13,0)</f>
        <v>3.0410000000000001E-25</v>
      </c>
      <c r="E76" s="16">
        <f>IFERROR(ALL!I13,0)</f>
        <v>9.5210999999999994E-24</v>
      </c>
      <c r="F76" s="16">
        <f>IFERROR(ALL!J13,0)</f>
        <v>2.9735000000000001E-22</v>
      </c>
      <c r="G76" s="16">
        <f>IFERROR(ALL!K13,0)</f>
        <v>9.7614999999999997E-17</v>
      </c>
      <c r="H76" s="16">
        <f>IFERROR(ALL!L13,0)</f>
        <v>1.2805999999999999E-15</v>
      </c>
      <c r="I76" s="16">
        <f>IFERROR(ALL!M13,0)</f>
        <v>1.6074E-14</v>
      </c>
      <c r="J76" s="16">
        <f>IFERROR(ALL!N13,0)</f>
        <v>1.7367000000000001E-13</v>
      </c>
      <c r="K76" s="16">
        <f>IFERROR(ALL!O13,0)</f>
        <v>1.6417999999999999E-12</v>
      </c>
      <c r="L76" s="16">
        <f>IFERROR(ALL!P13,0)</f>
        <v>1.3328E-11</v>
      </c>
      <c r="M76" s="16">
        <f>IFERROR(ALL!Q13,0)</f>
        <v>9.1891000000000001E-11</v>
      </c>
      <c r="N76" s="16">
        <f>IFERROR(ALL!R13,0)</f>
        <v>5.4651000000000001E-10</v>
      </c>
      <c r="O76" s="16">
        <f>IFERROR(ALL!S13,0)</f>
        <v>2.8436E-9</v>
      </c>
      <c r="P76" s="16">
        <f>IFERROR(ALL!T13,0)</f>
        <v>1.2979E-8</v>
      </c>
      <c r="Q76" s="16">
        <f>IFERROR(ALL!U13,0)</f>
        <v>5.2015E-8</v>
      </c>
      <c r="R76" s="16">
        <f>IFERROR(ALL!V13,0)</f>
        <v>1.8463000000000001E-7</v>
      </c>
      <c r="S76" s="16">
        <f>IFERROR(ALL!W13,0)</f>
        <v>5.9091999999999995E-7</v>
      </c>
      <c r="T76" s="16">
        <f>IFERROR(ALL!X13,0)</f>
        <v>1.7413E-6</v>
      </c>
      <c r="U76" s="16">
        <f>IFERROR(ALL!Y13,0)</f>
        <v>4.8072999999999997E-6</v>
      </c>
      <c r="V76" s="16">
        <f>IFERROR(ALL!Z13,0)</f>
        <v>1.2584E-5</v>
      </c>
      <c r="W76" s="16">
        <f>IFERROR(ALL!AA13,0)</f>
        <v>3.1482000000000001E-5</v>
      </c>
      <c r="X76" s="16">
        <f>IFERROR(ALL!AB13,0)</f>
        <v>8.4369999999999996E-4</v>
      </c>
      <c r="Y76" s="16">
        <f>IFERROR(ALL!AC13,0)</f>
        <v>1.183E-2</v>
      </c>
      <c r="Z76" s="16">
        <f>IFERROR(ALL!AD13,0)</f>
        <v>5.2673999999999999E-2</v>
      </c>
      <c r="AA76" s="16">
        <f>IFERROR(ALL!AE13,0)</f>
        <v>6.1906000000000003E-2</v>
      </c>
      <c r="AB76" s="16">
        <f>IFERROR(ALL!AF13,0)</f>
        <v>6.8595000000000003E-2</v>
      </c>
      <c r="AC76" s="16">
        <f>IFERROR(ALL!AG13,0)</f>
        <v>7.3012999999999995E-2</v>
      </c>
      <c r="AD76" s="16">
        <f>IFERROR(ALL!AH13,0)</f>
        <v>7.5771000000000005E-2</v>
      </c>
      <c r="AE76" s="16">
        <f>IFERROR(ALL!AI13,0)</f>
        <v>7.7443999999999999E-2</v>
      </c>
      <c r="AF76" s="16">
        <f>IFERROR(ALL!AJ13,0)</f>
        <v>7.8448000000000004E-2</v>
      </c>
      <c r="AG76" s="16">
        <f>IFERROR(ALL!AK13,0)</f>
        <v>7.9048999999999994E-2</v>
      </c>
      <c r="AH76" s="16">
        <f>IFERROR(ALL!AL13,0)</f>
        <v>7.9411999999999996E-2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7" t="str">
        <f>ALL!E14</f>
        <v>(l)Se[A]</v>
      </c>
      <c r="B77" s="16">
        <f>IFERROR(ALL!F14,0)</f>
        <v>6.8746000000000002E-10</v>
      </c>
      <c r="C77" s="16">
        <f>IFERROR(ALL!G14,0)</f>
        <v>2.175E-9</v>
      </c>
      <c r="D77" s="16">
        <f>IFERROR(ALL!H14,0)</f>
        <v>5.3192000000000004E-9</v>
      </c>
      <c r="E77" s="16">
        <f>IFERROR(ALL!I14,0)</f>
        <v>9.7729000000000004E-9</v>
      </c>
      <c r="F77" s="16">
        <f>IFERROR(ALL!J14,0)</f>
        <v>1.3733E-8</v>
      </c>
      <c r="G77" s="16">
        <f>IFERROR(ALL!K14,0)</f>
        <v>1.1309000000000001E-8</v>
      </c>
      <c r="H77" s="16">
        <f>IFERROR(ALL!L14,0)</f>
        <v>1.1078E-8</v>
      </c>
      <c r="I77" s="16">
        <f>IFERROR(ALL!M14,0)</f>
        <v>9.8128000000000007E-9</v>
      </c>
      <c r="J77" s="16">
        <f>IFERROR(ALL!N14,0)</f>
        <v>9.0002000000000004E-9</v>
      </c>
      <c r="K77" s="16">
        <f>IFERROR(ALL!O14,0)</f>
        <v>8.7586000000000008E-9</v>
      </c>
      <c r="L77" s="16">
        <f>IFERROR(ALL!P14,0)</f>
        <v>9.1357000000000002E-9</v>
      </c>
      <c r="M77" s="16">
        <f>IFERROR(ALL!Q14,0)</f>
        <v>9.6939000000000002E-9</v>
      </c>
      <c r="N77" s="16">
        <f>IFERROR(ALL!R14,0)</f>
        <v>9.8865000000000005E-9</v>
      </c>
      <c r="O77" s="16">
        <f>IFERROR(ALL!S14,0)</f>
        <v>9.5335000000000006E-9</v>
      </c>
      <c r="P77" s="16">
        <f>IFERROR(ALL!T14,0)</f>
        <v>8.7764000000000004E-9</v>
      </c>
      <c r="Q77" s="16">
        <f>IFERROR(ALL!U14,0)</f>
        <v>7.8276999999999993E-9</v>
      </c>
      <c r="R77" s="16">
        <f>IFERROR(ALL!V14,0)</f>
        <v>6.8416999999999996E-9</v>
      </c>
      <c r="S77" s="16">
        <f>IFERROR(ALL!W14,0)</f>
        <v>5.9057000000000004E-9</v>
      </c>
      <c r="T77" s="16">
        <f>IFERROR(ALL!X14,0)</f>
        <v>5.0609999999999998E-9</v>
      </c>
      <c r="U77" s="16">
        <f>IFERROR(ALL!Y14,0)</f>
        <v>4.3204000000000001E-9</v>
      </c>
      <c r="V77" s="16">
        <f>IFERROR(ALL!Z14,0)</f>
        <v>3.6817999999999998E-9</v>
      </c>
      <c r="W77" s="16">
        <f>IFERROR(ALL!AA14,0)</f>
        <v>3.1356999999999998E-9</v>
      </c>
      <c r="X77" s="16">
        <f>IFERROR(ALL!AB14,0)</f>
        <v>1.6588999999999999E-9</v>
      </c>
      <c r="Y77" s="16">
        <f>IFERROR(ALL!AC14,0)</f>
        <v>9.1259000000000005E-10</v>
      </c>
      <c r="Z77" s="16">
        <f>IFERROR(ALL!AD14,0)</f>
        <v>5.4156000000000004E-10</v>
      </c>
      <c r="AA77" s="16">
        <f>IFERROR(ALL!AE14,0)</f>
        <v>4.7426999999999996E-10</v>
      </c>
      <c r="AB77" s="16">
        <f>IFERROR(ALL!AF14,0)</f>
        <v>4.1336999999999999E-10</v>
      </c>
      <c r="AC77" s="16">
        <f>IFERROR(ALL!AG14,0)</f>
        <v>3.5888000000000001E-10</v>
      </c>
      <c r="AD77" s="16">
        <f>IFERROR(ALL!AH14,0)</f>
        <v>3.1076000000000002E-10</v>
      </c>
      <c r="AE77" s="16">
        <f>IFERROR(ALL!AI14,0)</f>
        <v>2.6868999999999998E-10</v>
      </c>
      <c r="AF77" s="16">
        <f>IFERROR(ALL!AJ14,0)</f>
        <v>2.3217000000000001E-10</v>
      </c>
      <c r="AG77" s="16">
        <f>IFERROR(ALL!AK14,0)</f>
        <v>2.0059E-10</v>
      </c>
      <c r="AH77" s="16">
        <f>IFERROR(ALL!AL14,0)</f>
        <v>1.7333999999999999E-10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7" t="str">
        <f>ALL!E15</f>
        <v>(l)Se[M]</v>
      </c>
      <c r="B78" s="16">
        <f>IFERROR(ALL!F15,0)</f>
        <v>2.5249999999999999E-3</v>
      </c>
      <c r="C78" s="16">
        <f>IFERROR(ALL!G15,0)</f>
        <v>8.5360000000000002E-3</v>
      </c>
      <c r="D78" s="16">
        <f>IFERROR(ALL!H15,0)</f>
        <v>2.2790999999999999E-2</v>
      </c>
      <c r="E78" s="16">
        <f>IFERROR(ALL!I15,0)</f>
        <v>4.6497999999999998E-2</v>
      </c>
      <c r="F78" s="16">
        <f>IFERROR(ALL!J15,0)</f>
        <v>7.3548000000000002E-2</v>
      </c>
      <c r="G78" s="16">
        <f>IFERROR(ALL!K15,0)</f>
        <v>0.10617</v>
      </c>
      <c r="H78" s="16">
        <f>IFERROR(ALL!L15,0)</f>
        <v>0.12134</v>
      </c>
      <c r="I78" s="16">
        <f>IFERROR(ALL!M15,0)</f>
        <v>0.12581999999999999</v>
      </c>
      <c r="J78" s="16">
        <f>IFERROR(ALL!N15,0)</f>
        <v>0.13544</v>
      </c>
      <c r="K78" s="16">
        <f>IFERROR(ALL!O15,0)</f>
        <v>0.15498999999999999</v>
      </c>
      <c r="L78" s="16">
        <f>IFERROR(ALL!P15,0)</f>
        <v>0.19037999999999999</v>
      </c>
      <c r="M78" s="16">
        <f>IFERROR(ALL!Q15,0)</f>
        <v>0.23812</v>
      </c>
      <c r="N78" s="16">
        <f>IFERROR(ALL!R15,0)</f>
        <v>0.28643999999999997</v>
      </c>
      <c r="O78" s="16">
        <f>IFERROR(ALL!S15,0)</f>
        <v>0.32590999999999998</v>
      </c>
      <c r="P78" s="16">
        <f>IFERROR(ALL!T15,0)</f>
        <v>0.35404000000000002</v>
      </c>
      <c r="Q78" s="16">
        <f>IFERROR(ALL!U15,0)</f>
        <v>0.37258000000000002</v>
      </c>
      <c r="R78" s="16">
        <f>IFERROR(ALL!V15,0)</f>
        <v>0.38414999999999999</v>
      </c>
      <c r="S78" s="16">
        <f>IFERROR(ALL!W15,0)</f>
        <v>0.39100000000000001</v>
      </c>
      <c r="T78" s="16">
        <f>IFERROR(ALL!X15,0)</f>
        <v>0.39490999999999998</v>
      </c>
      <c r="U78" s="16">
        <f>IFERROR(ALL!Y15,0)</f>
        <v>0.39711000000000002</v>
      </c>
      <c r="V78" s="16">
        <f>IFERROR(ALL!Z15,0)</f>
        <v>0.39834999999999998</v>
      </c>
      <c r="W78" s="16">
        <f>IFERROR(ALL!AA15,0)</f>
        <v>0.39906999999999998</v>
      </c>
      <c r="X78" s="16">
        <f>IFERROR(ALL!AB15,0)</f>
        <v>0.40106000000000003</v>
      </c>
      <c r="Y78" s="16">
        <f>IFERROR(ALL!AC15,0)</f>
        <v>0.41359000000000001</v>
      </c>
      <c r="Z78" s="16">
        <f>IFERROR(ALL!AD15,0)</f>
        <v>0.45401999999999998</v>
      </c>
      <c r="AA78" s="16">
        <f>IFERROR(ALL!AE15,0)</f>
        <v>0.46277000000000001</v>
      </c>
      <c r="AB78" s="16">
        <f>IFERROR(ALL!AF15,0)</f>
        <v>0.46910000000000002</v>
      </c>
      <c r="AC78" s="16">
        <f>IFERROR(ALL!AG15,0)</f>
        <v>0.47328999999999999</v>
      </c>
      <c r="AD78" s="16">
        <f>IFERROR(ALL!AH15,0)</f>
        <v>0.47592000000000001</v>
      </c>
      <c r="AE78" s="16">
        <f>IFERROR(ALL!AI15,0)</f>
        <v>0.47752</v>
      </c>
      <c r="AF78" s="16">
        <f>IFERROR(ALL!AJ15,0)</f>
        <v>0.47849000000000003</v>
      </c>
      <c r="AG78" s="16">
        <f>IFERROR(ALL!AK15,0)</f>
        <v>0.47907</v>
      </c>
      <c r="AH78" s="16">
        <f>IFERROR(ALL!AL15,0)</f>
        <v>0.47942000000000001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7" t="str">
        <f>ALL!E16</f>
        <v>(l)Se</v>
      </c>
      <c r="B79" s="16">
        <f>IFERROR(ALL!F16,0)</f>
        <v>2.9915999999999999E-9</v>
      </c>
      <c r="C79" s="16">
        <f>IFERROR(ALL!G16,0)</f>
        <v>8.3518E-9</v>
      </c>
      <c r="D79" s="16">
        <f>IFERROR(ALL!H16,0)</f>
        <v>1.8253000000000001E-8</v>
      </c>
      <c r="E79" s="16">
        <f>IFERROR(ALL!I16,0)</f>
        <v>3.0297999999999998E-8</v>
      </c>
      <c r="F79" s="16">
        <f>IFERROR(ALL!J16,0)</f>
        <v>3.8824999999999999E-8</v>
      </c>
      <c r="G79" s="16">
        <f>IFERROR(ALL!K16,0)</f>
        <v>2.3767E-8</v>
      </c>
      <c r="H79" s="16">
        <f>IFERROR(ALL!L16,0)</f>
        <v>2.1923E-8</v>
      </c>
      <c r="I79" s="16">
        <f>IFERROR(ALL!M16,0)</f>
        <v>1.8369000000000001E-8</v>
      </c>
      <c r="J79" s="16">
        <f>IFERROR(ALL!N16,0)</f>
        <v>1.6000000000000001E-8</v>
      </c>
      <c r="K79" s="16">
        <f>IFERROR(ALL!O16,0)</f>
        <v>1.4841E-8</v>
      </c>
      <c r="L79" s="16">
        <f>IFERROR(ALL!P16,0)</f>
        <v>1.4803E-8</v>
      </c>
      <c r="M79" s="16">
        <f>IFERROR(ALL!Q16,0)</f>
        <v>1.5644999999999999E-8</v>
      </c>
      <c r="N79" s="16">
        <f>IFERROR(ALL!R16,0)</f>
        <v>1.6091000000000002E-8</v>
      </c>
      <c r="O79" s="16">
        <f>IFERROR(ALL!S16,0)</f>
        <v>1.5656000000000001E-8</v>
      </c>
      <c r="P79" s="16">
        <f>IFERROR(ALL!T16,0)</f>
        <v>1.4547E-8</v>
      </c>
      <c r="Q79" s="16">
        <f>IFERROR(ALL!U16,0)</f>
        <v>1.3097999999999999E-8</v>
      </c>
      <c r="R79" s="16">
        <f>IFERROR(ALL!V16,0)</f>
        <v>1.1560000000000001E-8</v>
      </c>
      <c r="S79" s="16">
        <f>IFERROR(ALL!W16,0)</f>
        <v>1.0077999999999999E-8</v>
      </c>
      <c r="T79" s="16">
        <f>IFERROR(ALL!X16,0)</f>
        <v>8.7228000000000005E-9</v>
      </c>
      <c r="U79" s="16">
        <f>IFERROR(ALL!Y16,0)</f>
        <v>7.5215000000000005E-9</v>
      </c>
      <c r="V79" s="16">
        <f>IFERROR(ALL!Z16,0)</f>
        <v>6.4743999999999999E-9</v>
      </c>
      <c r="W79" s="16">
        <f>IFERROR(ALL!AA16,0)</f>
        <v>5.5699E-9</v>
      </c>
      <c r="X79" s="16">
        <f>IFERROR(ALL!AB16,0)</f>
        <v>3.0668000000000002E-9</v>
      </c>
      <c r="Y79" s="16">
        <f>IFERROR(ALL!AC16,0)</f>
        <v>1.7542E-9</v>
      </c>
      <c r="Z79" s="16">
        <f>IFERROR(ALL!AD16,0)</f>
        <v>1.0811999999999999E-9</v>
      </c>
      <c r="AA79" s="16">
        <f>IFERROR(ALL!AE16,0)</f>
        <v>9.5565999999999999E-10</v>
      </c>
      <c r="AB79" s="16">
        <f>IFERROR(ALL!AF16,0)</f>
        <v>8.4068000000000004E-10</v>
      </c>
      <c r="AC79" s="16">
        <f>IFERROR(ALL!AG16,0)</f>
        <v>7.3657999999999995E-10</v>
      </c>
      <c r="AD79" s="16">
        <f>IFERROR(ALL!AH16,0)</f>
        <v>6.4365000000000005E-10</v>
      </c>
      <c r="AE79" s="16">
        <f>IFERROR(ALL!AI16,0)</f>
        <v>5.6159000000000002E-10</v>
      </c>
      <c r="AF79" s="16">
        <f>IFERROR(ALL!AJ16,0)</f>
        <v>4.8966000000000004E-10</v>
      </c>
      <c r="AG79" s="16">
        <f>IFERROR(ALL!AK16,0)</f>
        <v>4.2687E-10</v>
      </c>
      <c r="AH79" s="16">
        <f>IFERROR(ALL!AL16,0)</f>
        <v>3.7218999999999998E-10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7" t="str">
        <f>ALL!E17</f>
        <v>(2)Ga[l]</v>
      </c>
      <c r="B80" s="16">
        <f>IFERROR(ALL!F17,0)</f>
        <v>0</v>
      </c>
      <c r="C80" s="16">
        <f>IFERROR(ALL!G17,0)</f>
        <v>0</v>
      </c>
      <c r="D80" s="16">
        <f>IFERROR(ALL!H17,0)</f>
        <v>0</v>
      </c>
      <c r="E80" s="16">
        <f>IFERROR(ALL!I17,0)</f>
        <v>0</v>
      </c>
      <c r="F80" s="16">
        <f>IFERROR(ALL!J17,0)</f>
        <v>0</v>
      </c>
      <c r="G80" s="16">
        <f>IFERROR(ALL!K17,0)</f>
        <v>0</v>
      </c>
      <c r="H80" s="16">
        <f>IFERROR(ALL!L17,0)</f>
        <v>0</v>
      </c>
      <c r="I80" s="16">
        <f>IFERROR(ALL!M17,0)</f>
        <v>0</v>
      </c>
      <c r="J80" s="16">
        <f>IFERROR(ALL!N17,0)</f>
        <v>0</v>
      </c>
      <c r="K80" s="16">
        <f>IFERROR(ALL!O17,0)</f>
        <v>0</v>
      </c>
      <c r="L80" s="16">
        <f>IFERROR(ALL!P17,0)</f>
        <v>0</v>
      </c>
      <c r="M80" s="16">
        <f>IFERROR(ALL!Q17,0)</f>
        <v>0</v>
      </c>
      <c r="N80" s="16">
        <f>IFERROR(ALL!R17,0)</f>
        <v>0</v>
      </c>
      <c r="O80" s="16">
        <f>IFERROR(ALL!S17,0)</f>
        <v>0</v>
      </c>
      <c r="P80" s="16">
        <f>IFERROR(ALL!T17,0)</f>
        <v>0</v>
      </c>
      <c r="Q80" s="16">
        <f>IFERROR(ALL!U17,0)</f>
        <v>0</v>
      </c>
      <c r="R80" s="16">
        <f>IFERROR(ALL!V17,0)</f>
        <v>0</v>
      </c>
      <c r="S80" s="16">
        <f>IFERROR(ALL!W17,0)</f>
        <v>0</v>
      </c>
      <c r="T80" s="16">
        <f>IFERROR(ALL!X17,0)</f>
        <v>0</v>
      </c>
      <c r="U80" s="16">
        <f>IFERROR(ALL!Y17,0)</f>
        <v>0</v>
      </c>
      <c r="V80" s="16">
        <f>IFERROR(ALL!Z17,0)</f>
        <v>0</v>
      </c>
      <c r="W80" s="16">
        <f>IFERROR(ALL!AA17,0)</f>
        <v>0</v>
      </c>
      <c r="X80" s="16">
        <f>IFERROR(ALL!AB17,0)</f>
        <v>0</v>
      </c>
      <c r="Y80" s="16">
        <f>IFERROR(ALL!AC17,0)</f>
        <v>1.0157999999999999E-28</v>
      </c>
      <c r="Z80" s="16">
        <f>IFERROR(ALL!AD17,0)</f>
        <v>1.1330000000000001E-14</v>
      </c>
      <c r="AA80" s="16">
        <f>IFERROR(ALL!AE17,0)</f>
        <v>1.0062000000000001E-12</v>
      </c>
      <c r="AB80" s="16">
        <f>IFERROR(ALL!AF17,0)</f>
        <v>2.2204999999999999E-11</v>
      </c>
      <c r="AC80" s="16">
        <f>IFERROR(ALL!AG17,0)</f>
        <v>1.9322000000000001E-10</v>
      </c>
      <c r="AD80" s="16">
        <f>IFERROR(ALL!AH17,0)</f>
        <v>5.1803000000000002E-10</v>
      </c>
      <c r="AE80" s="16">
        <f>IFERROR(ALL!AI17,0)</f>
        <v>1.8567E-9</v>
      </c>
      <c r="AF80" s="16">
        <f>IFERROR(ALL!AJ17,0)</f>
        <v>5.3623E-9</v>
      </c>
      <c r="AG80" s="16">
        <f>IFERROR(ALL!AK17,0)</f>
        <v>1.3634999999999999E-8</v>
      </c>
      <c r="AH80" s="16">
        <f>IFERROR(ALL!AL17,0)</f>
        <v>3.2146000000000002E-8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7" t="str">
        <f>ALL!E18</f>
        <v>H (Ar)</v>
      </c>
      <c r="B81" s="16">
        <f>IFERROR(ALL!F18,0)</f>
        <v>-18.91</v>
      </c>
      <c r="C81" s="16">
        <f>IFERROR(ALL!G18,0)</f>
        <v>-18.920000000000002</v>
      </c>
      <c r="D81" s="16">
        <f>IFERROR(ALL!H18,0)</f>
        <v>-18.95</v>
      </c>
      <c r="E81" s="16">
        <f>IFERROR(ALL!I18,0)</f>
        <v>-19</v>
      </c>
      <c r="F81" s="16">
        <f>IFERROR(ALL!J18,0)</f>
        <v>-19.059999999999999</v>
      </c>
      <c r="G81" s="16">
        <f>IFERROR(ALL!K18,0)</f>
        <v>-19.2</v>
      </c>
      <c r="H81" s="16">
        <f>IFERROR(ALL!L18,0)</f>
        <v>-19.239999999999998</v>
      </c>
      <c r="I81" s="16">
        <f>IFERROR(ALL!M18,0)</f>
        <v>-19.260000000000002</v>
      </c>
      <c r="J81" s="16">
        <f>IFERROR(ALL!N18,0)</f>
        <v>-19.260000000000002</v>
      </c>
      <c r="K81" s="16">
        <f>IFERROR(ALL!O18,0)</f>
        <v>-19.23</v>
      </c>
      <c r="L81" s="16">
        <f>IFERROR(ALL!P18,0)</f>
        <v>-19.170000000000002</v>
      </c>
      <c r="M81" s="16">
        <f>IFERROR(ALL!Q18,0)</f>
        <v>-19.100000000000001</v>
      </c>
      <c r="N81" s="16">
        <f>IFERROR(ALL!R18,0)</f>
        <v>-19.05</v>
      </c>
      <c r="O81" s="16">
        <f>IFERROR(ALL!S18,0)</f>
        <v>-19.04</v>
      </c>
      <c r="P81" s="16">
        <f>IFERROR(ALL!T18,0)</f>
        <v>-19.04</v>
      </c>
      <c r="Q81" s="16">
        <f>IFERROR(ALL!U18,0)</f>
        <v>-19.059999999999999</v>
      </c>
      <c r="R81" s="16">
        <f>IFERROR(ALL!V18,0)</f>
        <v>-19.09</v>
      </c>
      <c r="S81" s="16">
        <f>IFERROR(ALL!W18,0)</f>
        <v>-19.12</v>
      </c>
      <c r="T81" s="16">
        <f>IFERROR(ALL!X18,0)</f>
        <v>-19.149999999999999</v>
      </c>
      <c r="U81" s="16">
        <f>IFERROR(ALL!Y18,0)</f>
        <v>-19.18</v>
      </c>
      <c r="V81" s="16">
        <f>IFERROR(ALL!Z18,0)</f>
        <v>-19.21</v>
      </c>
      <c r="W81" s="16">
        <f>IFERROR(ALL!AA18,0)</f>
        <v>-19.25</v>
      </c>
      <c r="X81" s="16">
        <f>IFERROR(ALL!AB18,0)</f>
        <v>-19.38</v>
      </c>
      <c r="Y81" s="16">
        <f>IFERROR(ALL!AC18,0)</f>
        <v>-19.510000000000002</v>
      </c>
      <c r="Z81" s="16">
        <f>IFERROR(ALL!AD18,0)</f>
        <v>-19.64</v>
      </c>
      <c r="AA81" s="16">
        <f>IFERROR(ALL!AE18,0)</f>
        <v>-19.670000000000002</v>
      </c>
      <c r="AB81" s="16">
        <f>IFERROR(ALL!AF18,0)</f>
        <v>-19.7</v>
      </c>
      <c r="AC81" s="16">
        <f>IFERROR(ALL!AG18,0)</f>
        <v>-19.73</v>
      </c>
      <c r="AD81" s="16">
        <f>IFERROR(ALL!AH18,0)</f>
        <v>-19.760000000000002</v>
      </c>
      <c r="AE81" s="16">
        <f>IFERROR(ALL!AI18,0)</f>
        <v>-19.79</v>
      </c>
      <c r="AF81" s="16">
        <f>IFERROR(ALL!AJ18,0)</f>
        <v>-19.82</v>
      </c>
      <c r="AG81" s="16">
        <f>IFERROR(ALL!AK18,0)</f>
        <v>-19.850000000000001</v>
      </c>
      <c r="AH81" s="16">
        <f>IFERROR(ALL!AL18,0)</f>
        <v>-19.88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7" t="str">
        <f>ALL!E19</f>
        <v>H (Ga)</v>
      </c>
      <c r="B82" s="16">
        <f>IFERROR(ALL!F19,0)</f>
        <v>-66.91</v>
      </c>
      <c r="C82" s="16">
        <f>IFERROR(ALL!G19,0)</f>
        <v>-63.3</v>
      </c>
      <c r="D82" s="16">
        <f>IFERROR(ALL!H19,0)</f>
        <v>-59.86</v>
      </c>
      <c r="E82" s="16">
        <f>IFERROR(ALL!I19,0)</f>
        <v>-56.47</v>
      </c>
      <c r="F82" s="16">
        <f>IFERROR(ALL!J19,0)</f>
        <v>-53.1</v>
      </c>
      <c r="G82" s="16">
        <f>IFERROR(ALL!K19,0)</f>
        <v>-40.57</v>
      </c>
      <c r="H82" s="16">
        <f>IFERROR(ALL!L19,0)</f>
        <v>-38.07</v>
      </c>
      <c r="I82" s="16">
        <f>IFERROR(ALL!M19,0)</f>
        <v>-35.61</v>
      </c>
      <c r="J82" s="16">
        <f>IFERROR(ALL!N19,0)</f>
        <v>-33.33</v>
      </c>
      <c r="K82" s="16">
        <f>IFERROR(ALL!O19,0)</f>
        <v>-31.25</v>
      </c>
      <c r="L82" s="16">
        <f>IFERROR(ALL!P19,0)</f>
        <v>-29.37</v>
      </c>
      <c r="M82" s="16">
        <f>IFERROR(ALL!Q19,0)</f>
        <v>-27.66</v>
      </c>
      <c r="N82" s="16">
        <f>IFERROR(ALL!R19,0)</f>
        <v>-26.06</v>
      </c>
      <c r="O82" s="16">
        <f>IFERROR(ALL!S19,0)</f>
        <v>-24.55</v>
      </c>
      <c r="P82" s="16">
        <f>IFERROR(ALL!T19,0)</f>
        <v>-23.13</v>
      </c>
      <c r="Q82" s="16">
        <f>IFERROR(ALL!U19,0)</f>
        <v>-21.83</v>
      </c>
      <c r="R82" s="16">
        <f>IFERROR(ALL!V19,0)</f>
        <v>-20.63</v>
      </c>
      <c r="S82" s="16">
        <f>IFERROR(ALL!W19,0)</f>
        <v>-19.53</v>
      </c>
      <c r="T82" s="16">
        <f>IFERROR(ALL!X19,0)</f>
        <v>-18.5</v>
      </c>
      <c r="U82" s="16">
        <f>IFERROR(ALL!Y19,0)</f>
        <v>-17.53</v>
      </c>
      <c r="V82" s="16">
        <f>IFERROR(ALL!Z19,0)</f>
        <v>-16.62</v>
      </c>
      <c r="W82" s="16">
        <f>IFERROR(ALL!AA19,0)</f>
        <v>-15.74</v>
      </c>
      <c r="X82" s="16">
        <f>IFERROR(ALL!AB19,0)</f>
        <v>-12.63</v>
      </c>
      <c r="Y82" s="16">
        <f>IFERROR(ALL!AC19,0)</f>
        <v>-10.17</v>
      </c>
      <c r="Z82" s="16">
        <f>IFERROR(ALL!AD19,0)</f>
        <v>-8.891</v>
      </c>
      <c r="AA82" s="16">
        <f>IFERROR(ALL!AE19,0)</f>
        <v>-8.7810000000000006</v>
      </c>
      <c r="AB82" s="16">
        <f>IFERROR(ALL!AF19,0)</f>
        <v>-8.7249999999999996</v>
      </c>
      <c r="AC82" s="16">
        <f>IFERROR(ALL!AG19,0)</f>
        <v>-8.7070000000000007</v>
      </c>
      <c r="AD82" s="16">
        <f>IFERROR(ALL!AH19,0)</f>
        <v>-8.7110000000000003</v>
      </c>
      <c r="AE82" s="16">
        <f>IFERROR(ALL!AI19,0)</f>
        <v>-8.73</v>
      </c>
      <c r="AF82" s="16">
        <f>IFERROR(ALL!AJ19,0)</f>
        <v>-8.7550000000000008</v>
      </c>
      <c r="AG82" s="16">
        <f>IFERROR(ALL!AK19,0)</f>
        <v>-8.7850000000000001</v>
      </c>
      <c r="AH82" s="16">
        <f>IFERROR(ALL!AL19,0)</f>
        <v>-8.8179999999999996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7" t="str">
        <f>ALL!E20</f>
        <v>H (Ge)</v>
      </c>
      <c r="B83" s="16">
        <f>IFERROR(ALL!F20,0)</f>
        <v>-18</v>
      </c>
      <c r="C83" s="16">
        <f>IFERROR(ALL!G20,0)</f>
        <v>-17.23</v>
      </c>
      <c r="D83" s="16">
        <f>IFERROR(ALL!H20,0)</f>
        <v>-16.36</v>
      </c>
      <c r="E83" s="16">
        <f>IFERROR(ALL!I20,0)</f>
        <v>-15.34</v>
      </c>
      <c r="F83" s="16">
        <f>IFERROR(ALL!J20,0)</f>
        <v>-14.2</v>
      </c>
      <c r="G83" s="16">
        <f>IFERROR(ALL!K20,0)</f>
        <v>-9.6679999999999993</v>
      </c>
      <c r="H83" s="16">
        <f>IFERROR(ALL!L20,0)</f>
        <v>-8.7550000000000008</v>
      </c>
      <c r="I83" s="16">
        <f>IFERROR(ALL!M20,0)</f>
        <v>-7.86</v>
      </c>
      <c r="J83" s="16">
        <f>IFERROR(ALL!N20,0)</f>
        <v>-7.0519999999999996</v>
      </c>
      <c r="K83" s="16">
        <f>IFERROR(ALL!O20,0)</f>
        <v>-6.3689999999999998</v>
      </c>
      <c r="L83" s="16">
        <f>IFERROR(ALL!P20,0)</f>
        <v>-5.8680000000000003</v>
      </c>
      <c r="M83" s="16">
        <f>IFERROR(ALL!Q20,0)</f>
        <v>-5.56</v>
      </c>
      <c r="N83" s="16">
        <f>IFERROR(ALL!R20,0)</f>
        <v>-5.4009999999999998</v>
      </c>
      <c r="O83" s="16">
        <f>IFERROR(ALL!S20,0)</f>
        <v>-5.3369999999999997</v>
      </c>
      <c r="P83" s="16">
        <f>IFERROR(ALL!T20,0)</f>
        <v>-5.3289999999999997</v>
      </c>
      <c r="Q83" s="16">
        <f>IFERROR(ALL!U20,0)</f>
        <v>-5.3490000000000002</v>
      </c>
      <c r="R83" s="16">
        <f>IFERROR(ALL!V20,0)</f>
        <v>-5.3819999999999997</v>
      </c>
      <c r="S83" s="16">
        <f>IFERROR(ALL!W20,0)</f>
        <v>-5.42</v>
      </c>
      <c r="T83" s="16">
        <f>IFERROR(ALL!X20,0)</f>
        <v>-5.46</v>
      </c>
      <c r="U83" s="16">
        <f>IFERROR(ALL!Y20,0)</f>
        <v>-5.5</v>
      </c>
      <c r="V83" s="16">
        <f>IFERROR(ALL!Z20,0)</f>
        <v>-5.54</v>
      </c>
      <c r="W83" s="16">
        <f>IFERROR(ALL!AA20,0)</f>
        <v>-5.58</v>
      </c>
      <c r="X83" s="16">
        <f>IFERROR(ALL!AB20,0)</f>
        <v>-5.7430000000000003</v>
      </c>
      <c r="Y83" s="16">
        <f>IFERROR(ALL!AC20,0)</f>
        <v>-5.9160000000000004</v>
      </c>
      <c r="Z83" s="16">
        <f>IFERROR(ALL!AD20,0)</f>
        <v>-6.1239999999999997</v>
      </c>
      <c r="AA83" s="16">
        <f>IFERROR(ALL!AE20,0)</f>
        <v>-6.1740000000000004</v>
      </c>
      <c r="AB83" s="16">
        <f>IFERROR(ALL!AF20,0)</f>
        <v>-6.22</v>
      </c>
      <c r="AC83" s="16">
        <f>IFERROR(ALL!AG20,0)</f>
        <v>-6.2619999999999996</v>
      </c>
      <c r="AD83" s="16">
        <f>IFERROR(ALL!AH20,0)</f>
        <v>-6.3029999999999999</v>
      </c>
      <c r="AE83" s="16">
        <f>IFERROR(ALL!AI20,0)</f>
        <v>-6.3419999999999996</v>
      </c>
      <c r="AF83" s="16">
        <f>IFERROR(ALL!AJ20,0)</f>
        <v>-6.3789999999999996</v>
      </c>
      <c r="AG83" s="16">
        <f>IFERROR(ALL!AK20,0)</f>
        <v>-6.4160000000000004</v>
      </c>
      <c r="AH83" s="16">
        <f>IFERROR(ALL!AL20,0)</f>
        <v>-6.452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7" t="str">
        <f>ALL!E21</f>
        <v>H (Se)</v>
      </c>
      <c r="B84" s="16">
        <f>IFERROR(ALL!F21,0)</f>
        <v>-23.18</v>
      </c>
      <c r="C84" s="16">
        <f>IFERROR(ALL!G21,0)</f>
        <v>-22.16</v>
      </c>
      <c r="D84" s="16">
        <f>IFERROR(ALL!H21,0)</f>
        <v>-21.41</v>
      </c>
      <c r="E84" s="16">
        <f>IFERROR(ALL!I21,0)</f>
        <v>-20.95</v>
      </c>
      <c r="F84" s="16">
        <f>IFERROR(ALL!J21,0)</f>
        <v>-20.77</v>
      </c>
      <c r="G84" s="16">
        <f>IFERROR(ALL!K21,0)</f>
        <v>-21.43</v>
      </c>
      <c r="H84" s="16">
        <f>IFERROR(ALL!L21,0)</f>
        <v>-21.58</v>
      </c>
      <c r="I84" s="16">
        <f>IFERROR(ALL!M21,0)</f>
        <v>-21.83</v>
      </c>
      <c r="J84" s="16">
        <f>IFERROR(ALL!N21,0)</f>
        <v>-22.08</v>
      </c>
      <c r="K84" s="16">
        <f>IFERROR(ALL!O21,0)</f>
        <v>-22.32</v>
      </c>
      <c r="L84" s="16">
        <f>IFERROR(ALL!P21,0)</f>
        <v>-22.53</v>
      </c>
      <c r="M84" s="16">
        <f>IFERROR(ALL!Q21,0)</f>
        <v>-22.73</v>
      </c>
      <c r="N84" s="16">
        <f>IFERROR(ALL!R21,0)</f>
        <v>-22.93</v>
      </c>
      <c r="O84" s="16">
        <f>IFERROR(ALL!S21,0)</f>
        <v>-23.15</v>
      </c>
      <c r="P84" s="16">
        <f>IFERROR(ALL!T21,0)</f>
        <v>-23.37</v>
      </c>
      <c r="Q84" s="16">
        <f>IFERROR(ALL!U21,0)</f>
        <v>-23.6</v>
      </c>
      <c r="R84" s="16">
        <f>IFERROR(ALL!V21,0)</f>
        <v>-23.84</v>
      </c>
      <c r="S84" s="16">
        <f>IFERROR(ALL!W21,0)</f>
        <v>-24.07</v>
      </c>
      <c r="T84" s="16">
        <f>IFERROR(ALL!X21,0)</f>
        <v>-24.31</v>
      </c>
      <c r="U84" s="16">
        <f>IFERROR(ALL!Y21,0)</f>
        <v>-24.54</v>
      </c>
      <c r="V84" s="16">
        <f>IFERROR(ALL!Z21,0)</f>
        <v>-24.77</v>
      </c>
      <c r="W84" s="16">
        <f>IFERROR(ALL!AA21,0)</f>
        <v>-25</v>
      </c>
      <c r="X84" s="16">
        <f>IFERROR(ALL!AB21,0)</f>
        <v>-25.9</v>
      </c>
      <c r="Y84" s="16">
        <f>IFERROR(ALL!AC21,0)</f>
        <v>-26.75</v>
      </c>
      <c r="Z84" s="16">
        <f>IFERROR(ALL!AD21,0)</f>
        <v>-27.55</v>
      </c>
      <c r="AA84" s="16">
        <f>IFERROR(ALL!AE21,0)</f>
        <v>-27.75</v>
      </c>
      <c r="AB84" s="16">
        <f>IFERROR(ALL!AF21,0)</f>
        <v>-27.95</v>
      </c>
      <c r="AC84" s="16">
        <f>IFERROR(ALL!AG21,0)</f>
        <v>-28.15</v>
      </c>
      <c r="AD84" s="16">
        <f>IFERROR(ALL!AH21,0)</f>
        <v>-28.35</v>
      </c>
      <c r="AE84" s="16">
        <f>IFERROR(ALL!AI21,0)</f>
        <v>-28.54</v>
      </c>
      <c r="AF84" s="16">
        <f>IFERROR(ALL!AJ21,0)</f>
        <v>-28.74</v>
      </c>
      <c r="AG84" s="16">
        <f>IFERROR(ALL!AK21,0)</f>
        <v>-28.94</v>
      </c>
      <c r="AH84" s="16">
        <f>IFERROR(ALL!AL21,0)</f>
        <v>-29.13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7">
        <f>ALL!E22</f>
        <v>0</v>
      </c>
      <c r="B85" s="16">
        <f>IFERROR(ALL!F22,0)</f>
        <v>0</v>
      </c>
      <c r="C85" s="16">
        <f>IFERROR(ALL!G22,0)</f>
        <v>0</v>
      </c>
      <c r="D85" s="16">
        <f>IFERROR(ALL!H22,0)</f>
        <v>0</v>
      </c>
      <c r="E85" s="16">
        <f>IFERROR(ALL!I22,0)</f>
        <v>0</v>
      </c>
      <c r="F85" s="16">
        <f>IFERROR(ALL!J22,0)</f>
        <v>0</v>
      </c>
      <c r="G85" s="16">
        <f>IFERROR(ALL!K22,0)</f>
        <v>0</v>
      </c>
      <c r="H85" s="16">
        <f>IFERROR(ALL!L22,0)</f>
        <v>0</v>
      </c>
      <c r="I85" s="16">
        <f>IFERROR(ALL!M22,0)</f>
        <v>0</v>
      </c>
      <c r="J85" s="16">
        <f>IFERROR(ALL!N22,0)</f>
        <v>0</v>
      </c>
      <c r="K85" s="16">
        <f>IFERROR(ALL!O22,0)</f>
        <v>0</v>
      </c>
      <c r="L85" s="16">
        <f>IFERROR(ALL!P22,0)</f>
        <v>0</v>
      </c>
      <c r="M85" s="16">
        <f>IFERROR(ALL!Q22,0)</f>
        <v>0</v>
      </c>
      <c r="N85" s="16">
        <f>IFERROR(ALL!R22,0)</f>
        <v>0</v>
      </c>
      <c r="O85" s="16">
        <f>IFERROR(ALL!S22,0)</f>
        <v>0</v>
      </c>
      <c r="P85" s="16">
        <f>IFERROR(ALL!T22,0)</f>
        <v>0</v>
      </c>
      <c r="Q85" s="16">
        <f>IFERROR(ALL!U22,0)</f>
        <v>0</v>
      </c>
      <c r="R85" s="16">
        <f>IFERROR(ALL!V22,0)</f>
        <v>0</v>
      </c>
      <c r="S85" s="16">
        <f>IFERROR(ALL!W22,0)</f>
        <v>0</v>
      </c>
      <c r="T85" s="16">
        <f>IFERROR(ALL!X22,0)</f>
        <v>0</v>
      </c>
      <c r="U85" s="16">
        <f>IFERROR(ALL!Y22,0)</f>
        <v>0</v>
      </c>
      <c r="V85" s="16">
        <f>IFERROR(ALL!Z22,0)</f>
        <v>0</v>
      </c>
      <c r="W85" s="16">
        <f>IFERROR(ALL!AA22,0)</f>
        <v>0</v>
      </c>
      <c r="X85" s="16">
        <f>IFERROR(ALL!AB22,0)</f>
        <v>0</v>
      </c>
      <c r="Y85" s="16">
        <f>IFERROR(ALL!AC22,0)</f>
        <v>0</v>
      </c>
      <c r="Z85" s="16">
        <f>IFERROR(ALL!AD22,0)</f>
        <v>0</v>
      </c>
      <c r="AA85" s="16">
        <f>IFERROR(ALL!AE22,0)</f>
        <v>0</v>
      </c>
      <c r="AB85" s="16">
        <f>IFERROR(ALL!AF22,0)</f>
        <v>0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7">
        <f>ALL!E23</f>
        <v>0</v>
      </c>
      <c r="B86" s="16">
        <f>IFERROR(ALL!F23,0)</f>
        <v>0</v>
      </c>
      <c r="C86" s="16">
        <f>IFERROR(ALL!G23,0)</f>
        <v>0</v>
      </c>
      <c r="D86" s="16">
        <f>IFERROR(ALL!H23,0)</f>
        <v>0</v>
      </c>
      <c r="E86" s="16">
        <f>IFERROR(ALL!I23,0)</f>
        <v>0</v>
      </c>
      <c r="F86" s="16">
        <f>IFERROR(ALL!J23,0)</f>
        <v>0</v>
      </c>
      <c r="G86" s="16">
        <f>IFERROR(ALL!K23,0)</f>
        <v>0</v>
      </c>
      <c r="H86" s="16">
        <f>IFERROR(ALL!L23,0)</f>
        <v>0</v>
      </c>
      <c r="I86" s="16">
        <f>IFERROR(ALL!M23,0)</f>
        <v>0</v>
      </c>
      <c r="J86" s="16">
        <f>IFERROR(ALL!N23,0)</f>
        <v>0</v>
      </c>
      <c r="K86" s="16">
        <f>IFERROR(ALL!O23,0)</f>
        <v>0</v>
      </c>
      <c r="L86" s="16">
        <f>IFERROR(ALL!P23,0)</f>
        <v>0</v>
      </c>
      <c r="M86" s="16">
        <f>IFERROR(ALL!Q23,0)</f>
        <v>0</v>
      </c>
      <c r="N86" s="16">
        <f>IFERROR(ALL!R23,0)</f>
        <v>0</v>
      </c>
      <c r="O86" s="16">
        <f>IFERROR(ALL!S23,0)</f>
        <v>0</v>
      </c>
      <c r="P86" s="16">
        <f>IFERROR(ALL!T23,0)</f>
        <v>0</v>
      </c>
      <c r="Q86" s="16">
        <f>IFERROR(ALL!U23,0)</f>
        <v>0</v>
      </c>
      <c r="R86" s="16">
        <f>IFERROR(ALL!V23,0)</f>
        <v>0</v>
      </c>
      <c r="S86" s="16">
        <f>IFERROR(ALL!W23,0)</f>
        <v>0</v>
      </c>
      <c r="T86" s="16">
        <f>IFERROR(ALL!X23,0)</f>
        <v>0</v>
      </c>
      <c r="U86" s="16">
        <f>IFERROR(ALL!Y23,0)</f>
        <v>0</v>
      </c>
      <c r="V86" s="16">
        <f>IFERROR(ALL!Z23,0)</f>
        <v>0</v>
      </c>
      <c r="W86" s="16">
        <f>IFERROR(ALL!AA23,0)</f>
        <v>0</v>
      </c>
      <c r="X86" s="16">
        <f>IFERROR(ALL!AB23,0)</f>
        <v>0</v>
      </c>
      <c r="Y86" s="16">
        <f>IFERROR(ALL!AC23,0)</f>
        <v>0</v>
      </c>
      <c r="Z86" s="16">
        <f>IFERROR(ALL!AD23,0)</f>
        <v>0</v>
      </c>
      <c r="AA86" s="16">
        <f>IFERROR(ALL!AE23,0)</f>
        <v>0</v>
      </c>
      <c r="AB86" s="16">
        <f>IFERROR(ALL!AF23,0)</f>
        <v>0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7">
        <f>ALL!E24</f>
        <v>0</v>
      </c>
      <c r="B87" s="16">
        <f>IFERROR(ALL!F24,0)</f>
        <v>0</v>
      </c>
      <c r="C87" s="16">
        <f>IFERROR(ALL!G24,0)</f>
        <v>0</v>
      </c>
      <c r="D87" s="16">
        <f>IFERROR(ALL!H24,0)</f>
        <v>0</v>
      </c>
      <c r="E87" s="16">
        <f>IFERROR(ALL!I24,0)</f>
        <v>0</v>
      </c>
      <c r="F87" s="16">
        <f>IFERROR(ALL!J24,0)</f>
        <v>0</v>
      </c>
      <c r="G87" s="16">
        <f>IFERROR(ALL!K24,0)</f>
        <v>0</v>
      </c>
      <c r="H87" s="16">
        <f>IFERROR(ALL!L24,0)</f>
        <v>0</v>
      </c>
      <c r="I87" s="16">
        <f>IFERROR(ALL!M24,0)</f>
        <v>0</v>
      </c>
      <c r="J87" s="16">
        <f>IFERROR(ALL!N24,0)</f>
        <v>0</v>
      </c>
      <c r="K87" s="16">
        <f>IFERROR(ALL!O24,0)</f>
        <v>0</v>
      </c>
      <c r="L87" s="16">
        <f>IFERROR(ALL!P24,0)</f>
        <v>0</v>
      </c>
      <c r="M87" s="16">
        <f>IFERROR(ALL!Q24,0)</f>
        <v>0</v>
      </c>
      <c r="N87" s="16">
        <f>IFERROR(ALL!R24,0)</f>
        <v>0</v>
      </c>
      <c r="O87" s="16">
        <f>IFERROR(ALL!S24,0)</f>
        <v>0</v>
      </c>
      <c r="P87" s="16">
        <f>IFERROR(ALL!T24,0)</f>
        <v>0</v>
      </c>
      <c r="Q87" s="16">
        <f>IFERROR(ALL!U24,0)</f>
        <v>0</v>
      </c>
      <c r="R87" s="16">
        <f>IFERROR(ALL!V24,0)</f>
        <v>0</v>
      </c>
      <c r="S87" s="16">
        <f>IFERROR(ALL!W24,0)</f>
        <v>0</v>
      </c>
      <c r="T87" s="16">
        <f>IFERROR(ALL!X24,0)</f>
        <v>0</v>
      </c>
      <c r="U87" s="16">
        <f>IFERROR(ALL!Y24,0)</f>
        <v>0</v>
      </c>
      <c r="V87" s="16">
        <f>IFERROR(ALL!Z24,0)</f>
        <v>0</v>
      </c>
      <c r="W87" s="16">
        <f>IFERROR(ALL!AA24,0)</f>
        <v>0</v>
      </c>
      <c r="X87" s="16">
        <f>IFERROR(ALL!AB24,0)</f>
        <v>0</v>
      </c>
      <c r="Y87" s="16">
        <f>IFERROR(ALL!AC24,0)</f>
        <v>0</v>
      </c>
      <c r="Z87" s="16">
        <f>IFERROR(ALL!AD24,0)</f>
        <v>0</v>
      </c>
      <c r="AA87" s="16">
        <f>IFERROR(ALL!AE24,0)</f>
        <v>0</v>
      </c>
      <c r="AB87" s="16">
        <f>IFERROR(ALL!AF24,0)</f>
        <v>0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7">
        <f>ALL!E25</f>
        <v>0</v>
      </c>
      <c r="B88" s="16">
        <f>IFERROR(ALL!F25,0)</f>
        <v>0</v>
      </c>
      <c r="C88" s="16">
        <f>IFERROR(ALL!G25,0)</f>
        <v>0</v>
      </c>
      <c r="D88" s="16">
        <f>IFERROR(ALL!H25,0)</f>
        <v>0</v>
      </c>
      <c r="E88" s="16">
        <f>IFERROR(ALL!I25,0)</f>
        <v>0</v>
      </c>
      <c r="F88" s="16">
        <f>IFERROR(ALL!J25,0)</f>
        <v>0</v>
      </c>
      <c r="G88" s="16">
        <f>IFERROR(ALL!K25,0)</f>
        <v>0</v>
      </c>
      <c r="H88" s="16">
        <f>IFERROR(ALL!L25,0)</f>
        <v>0</v>
      </c>
      <c r="I88" s="16">
        <f>IFERROR(ALL!M25,0)</f>
        <v>0</v>
      </c>
      <c r="J88" s="16">
        <f>IFERROR(ALL!N25,0)</f>
        <v>0</v>
      </c>
      <c r="K88" s="16">
        <f>IFERROR(ALL!O25,0)</f>
        <v>0</v>
      </c>
      <c r="L88" s="16">
        <f>IFERROR(ALL!P25,0)</f>
        <v>0</v>
      </c>
      <c r="M88" s="16">
        <f>IFERROR(ALL!Q25,0)</f>
        <v>0</v>
      </c>
      <c r="N88" s="16">
        <f>IFERROR(ALL!R25,0)</f>
        <v>0</v>
      </c>
      <c r="O88" s="16">
        <f>IFERROR(ALL!S25,0)</f>
        <v>0</v>
      </c>
      <c r="P88" s="16">
        <f>IFERROR(ALL!T25,0)</f>
        <v>0</v>
      </c>
      <c r="Q88" s="16">
        <f>IFERROR(ALL!U25,0)</f>
        <v>0</v>
      </c>
      <c r="R88" s="16">
        <f>IFERROR(ALL!V25,0)</f>
        <v>0</v>
      </c>
      <c r="S88" s="16">
        <f>IFERROR(ALL!W25,0)</f>
        <v>0</v>
      </c>
      <c r="T88" s="16">
        <f>IFERROR(ALL!X25,0)</f>
        <v>0</v>
      </c>
      <c r="U88" s="16">
        <f>IFERROR(ALL!Y25,0)</f>
        <v>0</v>
      </c>
      <c r="V88" s="16">
        <f>IFERROR(ALL!Z25,0)</f>
        <v>0</v>
      </c>
      <c r="W88" s="16">
        <f>IFERROR(ALL!AA25,0)</f>
        <v>0</v>
      </c>
      <c r="X88" s="16">
        <f>IFERROR(ALL!AB25,0)</f>
        <v>0</v>
      </c>
      <c r="Y88" s="16">
        <f>IFERROR(ALL!AC25,0)</f>
        <v>0</v>
      </c>
      <c r="Z88" s="16">
        <f>IFERROR(ALL!AD25,0)</f>
        <v>0</v>
      </c>
      <c r="AA88" s="16">
        <f>IFERROR(ALL!AE25,0)</f>
        <v>0</v>
      </c>
      <c r="AB88" s="16">
        <f>IFERROR(ALL!AF25,0)</f>
        <v>0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7">
        <f>ALL!E26</f>
        <v>0</v>
      </c>
      <c r="B89" s="16">
        <f>IFERROR(ALL!F26,0)</f>
        <v>0</v>
      </c>
      <c r="C89" s="16">
        <f>IFERROR(ALL!G26,0)</f>
        <v>0</v>
      </c>
      <c r="D89" s="16">
        <f>IFERROR(ALL!H26,0)</f>
        <v>0</v>
      </c>
      <c r="E89" s="16">
        <f>IFERROR(ALL!I26,0)</f>
        <v>0</v>
      </c>
      <c r="F89" s="16">
        <f>IFERROR(ALL!J26,0)</f>
        <v>0</v>
      </c>
      <c r="G89" s="16">
        <f>IFERROR(ALL!K26,0)</f>
        <v>0</v>
      </c>
      <c r="H89" s="16">
        <f>IFERROR(ALL!L26,0)</f>
        <v>0</v>
      </c>
      <c r="I89" s="16">
        <f>IFERROR(ALL!M26,0)</f>
        <v>0</v>
      </c>
      <c r="J89" s="16">
        <f>IFERROR(ALL!N26,0)</f>
        <v>0</v>
      </c>
      <c r="K89" s="16">
        <f>IFERROR(ALL!O26,0)</f>
        <v>0</v>
      </c>
      <c r="L89" s="16">
        <f>IFERROR(ALL!P26,0)</f>
        <v>0</v>
      </c>
      <c r="M89" s="16">
        <f>IFERROR(ALL!Q26,0)</f>
        <v>0</v>
      </c>
      <c r="N89" s="16">
        <f>IFERROR(ALL!R26,0)</f>
        <v>0</v>
      </c>
      <c r="O89" s="16">
        <f>IFERROR(ALL!S26,0)</f>
        <v>0</v>
      </c>
      <c r="P89" s="16">
        <f>IFERROR(ALL!T26,0)</f>
        <v>0</v>
      </c>
      <c r="Q89" s="16">
        <f>IFERROR(ALL!U26,0)</f>
        <v>0</v>
      </c>
      <c r="R89" s="16">
        <f>IFERROR(ALL!V26,0)</f>
        <v>0</v>
      </c>
      <c r="S89" s="16">
        <f>IFERROR(ALL!W26,0)</f>
        <v>0</v>
      </c>
      <c r="T89" s="16">
        <f>IFERROR(ALL!X26,0)</f>
        <v>0</v>
      </c>
      <c r="U89" s="16">
        <f>IFERROR(ALL!Y26,0)</f>
        <v>0</v>
      </c>
      <c r="V89" s="16">
        <f>IFERROR(ALL!Z26,0)</f>
        <v>0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7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7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7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7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7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7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7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1</v>
      </c>
      <c r="W96" s="16">
        <f>IFERROR(ALL!AA33,0)</f>
        <v>1</v>
      </c>
      <c r="X96" s="16">
        <f>IFERROR(ALL!AB33,0)</f>
        <v>1</v>
      </c>
      <c r="Y96" s="16">
        <f>IFERROR(ALL!AC33,0)</f>
        <v>1</v>
      </c>
      <c r="Z96" s="16">
        <f>IFERROR(ALL!AD33,0)</f>
        <v>1</v>
      </c>
      <c r="AA96" s="16">
        <f>IFERROR(ALL!AE33,0)</f>
        <v>1</v>
      </c>
      <c r="AB96" s="16">
        <f>IFERROR(ALL!AF33,0)</f>
        <v>1</v>
      </c>
      <c r="AC96" s="16">
        <f>IFERROR(ALL!AG33,0)</f>
        <v>1</v>
      </c>
      <c r="AD96" s="16">
        <f>IFERROR(ALL!AH33,0)</f>
        <v>1</v>
      </c>
      <c r="AE96" s="16">
        <f>IFERROR(ALL!AI33,0)</f>
        <v>1</v>
      </c>
      <c r="AF96" s="16">
        <f>IFERROR(ALL!AJ33,0)</f>
        <v>1</v>
      </c>
      <c r="AG96" s="16">
        <f>IFERROR(ALL!AK33,0)</f>
        <v>1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2.5" collapsed="1" thickTop="1" thickBot="1" x14ac:dyDescent="0.4">
      <c r="A97" s="93"/>
      <c r="B97" s="93"/>
    </row>
    <row r="98" spans="1:72" hidden="1" x14ac:dyDescent="0.35">
      <c r="A98" s="47"/>
      <c r="B98" s="47"/>
    </row>
    <row r="99" spans="1:72" hidden="1" x14ac:dyDescent="0.35">
      <c r="A99" s="47"/>
      <c r="B99" s="47"/>
    </row>
    <row r="100" spans="1:72" ht="22.5" hidden="1" thickTop="1" thickBot="1" x14ac:dyDescent="0.4">
      <c r="A100" s="90" t="s">
        <v>27</v>
      </c>
      <c r="B100" s="62">
        <v>300</v>
      </c>
      <c r="C100" s="62">
        <v>310</v>
      </c>
      <c r="D100" s="62">
        <v>320</v>
      </c>
      <c r="E100" s="62">
        <v>330</v>
      </c>
      <c r="F100" s="62">
        <v>340</v>
      </c>
      <c r="G100" s="62">
        <v>350</v>
      </c>
      <c r="H100" s="62">
        <v>360</v>
      </c>
      <c r="I100" s="62">
        <v>370</v>
      </c>
      <c r="J100" s="62">
        <v>380</v>
      </c>
      <c r="K100" s="62">
        <v>390</v>
      </c>
      <c r="L100" s="62">
        <v>400</v>
      </c>
      <c r="M100" s="62">
        <v>410</v>
      </c>
      <c r="N100" s="62">
        <v>420</v>
      </c>
      <c r="O100" s="62">
        <v>430</v>
      </c>
      <c r="P100" s="62">
        <v>440</v>
      </c>
      <c r="Q100" s="62">
        <v>450</v>
      </c>
      <c r="R100" s="62">
        <v>460</v>
      </c>
      <c r="S100" s="62">
        <v>470</v>
      </c>
      <c r="T100" s="62">
        <v>480</v>
      </c>
      <c r="U100" s="62">
        <v>490</v>
      </c>
      <c r="V100" s="62">
        <v>500</v>
      </c>
      <c r="W100" s="62">
        <v>510</v>
      </c>
      <c r="X100" s="62">
        <v>520</v>
      </c>
      <c r="Y100" s="62">
        <v>530</v>
      </c>
      <c r="Z100" s="62">
        <v>540</v>
      </c>
      <c r="AA100" s="62">
        <v>550</v>
      </c>
      <c r="AB100" s="62">
        <v>560</v>
      </c>
      <c r="AC100" s="62">
        <v>570</v>
      </c>
      <c r="AD100" s="62">
        <v>580</v>
      </c>
      <c r="AE100" s="62">
        <v>590</v>
      </c>
      <c r="AF100" s="62">
        <v>600</v>
      </c>
      <c r="AG100" s="62">
        <v>610</v>
      </c>
      <c r="AH100" s="62">
        <v>620</v>
      </c>
      <c r="AI100" s="62">
        <v>630</v>
      </c>
      <c r="AJ100" s="62">
        <v>640</v>
      </c>
      <c r="AK100" s="62">
        <v>650</v>
      </c>
      <c r="AL100" s="62">
        <v>660</v>
      </c>
      <c r="AM100" s="62">
        <v>670</v>
      </c>
      <c r="AN100" s="62">
        <v>680</v>
      </c>
      <c r="AO100" s="62">
        <v>690</v>
      </c>
      <c r="AP100" s="62">
        <v>700</v>
      </c>
      <c r="AQ100" s="62">
        <v>710</v>
      </c>
      <c r="AR100" s="62">
        <v>720</v>
      </c>
      <c r="AS100" s="62">
        <v>730</v>
      </c>
      <c r="AT100" s="62">
        <v>740</v>
      </c>
      <c r="AU100" s="62">
        <v>750</v>
      </c>
      <c r="AV100" s="62">
        <v>760</v>
      </c>
      <c r="AW100" s="62">
        <v>770</v>
      </c>
      <c r="AX100" s="62">
        <v>780</v>
      </c>
      <c r="AY100" s="62">
        <v>790</v>
      </c>
      <c r="AZ100" s="62">
        <v>800</v>
      </c>
      <c r="BA100" s="62">
        <v>810</v>
      </c>
      <c r="BB100" s="62">
        <v>820</v>
      </c>
      <c r="BC100" s="62">
        <v>830</v>
      </c>
      <c r="BD100" s="62">
        <v>840</v>
      </c>
      <c r="BE100" s="62">
        <v>850</v>
      </c>
      <c r="BF100" s="62">
        <v>860</v>
      </c>
      <c r="BG100" s="62">
        <v>870</v>
      </c>
      <c r="BH100" s="62">
        <v>880</v>
      </c>
      <c r="BI100" s="62">
        <v>890</v>
      </c>
      <c r="BJ100" s="62">
        <v>900</v>
      </c>
      <c r="BK100" s="62">
        <v>910</v>
      </c>
      <c r="BL100" s="62">
        <v>920</v>
      </c>
      <c r="BM100" s="62">
        <v>930</v>
      </c>
      <c r="BN100" s="62">
        <v>940</v>
      </c>
      <c r="BO100" s="62">
        <v>950</v>
      </c>
      <c r="BP100" s="62">
        <v>960</v>
      </c>
      <c r="BQ100" s="62">
        <v>970</v>
      </c>
      <c r="BR100" s="62">
        <v>980</v>
      </c>
      <c r="BS100" s="62">
        <v>990</v>
      </c>
      <c r="BT100" s="62">
        <v>1000</v>
      </c>
    </row>
    <row r="101" spans="1:72" ht="22.5" hidden="1" thickTop="1" thickBot="1" x14ac:dyDescent="0.4">
      <c r="A101" s="87" t="s">
        <v>76</v>
      </c>
      <c r="B101" s="35">
        <v>6.1231133071249604E-20</v>
      </c>
      <c r="C101" s="35">
        <v>8.3993599124502263E-20</v>
      </c>
      <c r="D101" s="35">
        <v>1.0675606517775492E-19</v>
      </c>
      <c r="E101" s="35">
        <v>1.2951853123100756E-19</v>
      </c>
      <c r="F101" s="35">
        <v>2.1051513434190913E-17</v>
      </c>
      <c r="G101" s="35">
        <v>2.8231468136157357E-16</v>
      </c>
      <c r="H101" s="35">
        <v>5.4357784928895632E-16</v>
      </c>
      <c r="I101" s="35">
        <v>8.0484101721633902E-16</v>
      </c>
      <c r="J101" s="35">
        <v>1.0661041851437215E-15</v>
      </c>
      <c r="K101" s="35">
        <v>1.3273673530711043E-15</v>
      </c>
      <c r="L101" s="35">
        <v>1.5886305209984869E-15</v>
      </c>
      <c r="M101" s="35">
        <v>8.926889470499226E-14</v>
      </c>
      <c r="N101" s="35">
        <v>2.75528032375189E-13</v>
      </c>
      <c r="O101" s="35">
        <v>4.6178717004538572E-13</v>
      </c>
      <c r="P101" s="35">
        <v>6.4804630771558243E-13</v>
      </c>
      <c r="Q101" s="35">
        <v>8.3430544538577925E-13</v>
      </c>
      <c r="R101" s="35">
        <v>1.0205645830559761E-12</v>
      </c>
      <c r="S101" s="35">
        <v>1.2068237207261727E-12</v>
      </c>
      <c r="T101" s="35">
        <v>2.1581085476550726E-11</v>
      </c>
      <c r="U101" s="35">
        <v>4.5241766263237553E-11</v>
      </c>
      <c r="V101" s="35">
        <v>6.8902447049924382E-11</v>
      </c>
      <c r="W101" s="35">
        <v>9.2563127836611212E-11</v>
      </c>
      <c r="X101" s="35">
        <v>1.1622380862329804E-10</v>
      </c>
      <c r="Y101" s="35">
        <v>1.3988448940998487E-10</v>
      </c>
      <c r="Z101" s="35">
        <v>1.9999060606060608E-10</v>
      </c>
      <c r="AA101" s="35">
        <v>3.6943303030303027E-10</v>
      </c>
      <c r="AB101" s="35">
        <v>6.9251545454545456E-10</v>
      </c>
      <c r="AC101" s="35">
        <v>1.1180245454545454E-9</v>
      </c>
      <c r="AD101" s="35">
        <v>2.0989151515151514E-9</v>
      </c>
      <c r="AE101" s="35">
        <v>3.4897090909090907E-9</v>
      </c>
      <c r="AF101" s="35">
        <v>5.7687393939393939E-9</v>
      </c>
      <c r="AG101" s="35">
        <v>1.8527344024205745E-8</v>
      </c>
      <c r="AH101" s="35">
        <v>3.692879636913766E-8</v>
      </c>
      <c r="AI101" s="35">
        <v>5.5330248714069579E-8</v>
      </c>
      <c r="AJ101" s="35">
        <v>7.3731701059001485E-8</v>
      </c>
      <c r="AK101" s="35">
        <v>9.213315340393341E-8</v>
      </c>
      <c r="AL101" s="35">
        <v>1.1053460574886532E-7</v>
      </c>
      <c r="AM101" s="35">
        <v>1.3609531013615688E-7</v>
      </c>
      <c r="AN101" s="35">
        <v>3.3347806354009024E-7</v>
      </c>
      <c r="AO101" s="35">
        <v>5.3086081694402354E-7</v>
      </c>
      <c r="AP101" s="35">
        <v>7.2824357034795695E-7</v>
      </c>
      <c r="AQ101" s="35">
        <v>9.2562632375189025E-7</v>
      </c>
      <c r="AR101" s="35">
        <v>1.1230090771558234E-6</v>
      </c>
      <c r="AS101" s="35">
        <v>1.320391830559757E-6</v>
      </c>
      <c r="AT101" s="35">
        <v>2.0052423600605093E-6</v>
      </c>
      <c r="AU101" s="35">
        <v>3.3362711043872888E-6</v>
      </c>
      <c r="AV101" s="35">
        <v>4.6672998487140687E-6</v>
      </c>
      <c r="AW101" s="35">
        <v>5.9983285930408487E-6</v>
      </c>
      <c r="AX101" s="35">
        <v>7.3293573373676286E-6</v>
      </c>
      <c r="AY101" s="35">
        <v>8.6603860816944077E-6</v>
      </c>
      <c r="AZ101" s="35">
        <v>9.9914148260211876E-6</v>
      </c>
      <c r="BA101" s="35">
        <v>1.5205542424242452E-5</v>
      </c>
      <c r="BB101" s="35">
        <v>2.1272057575757607E-5</v>
      </c>
      <c r="BC101" s="35">
        <v>2.7338572727272757E-5</v>
      </c>
      <c r="BD101" s="35">
        <v>3.3405087878787908E-5</v>
      </c>
      <c r="BE101" s="35">
        <v>3.9471603030303063E-5</v>
      </c>
      <c r="BF101" s="35">
        <v>4.553811818181821E-5</v>
      </c>
      <c r="BG101" s="35">
        <v>5.3008469879518125E-5</v>
      </c>
      <c r="BH101" s="35">
        <v>6.5456060240963888E-5</v>
      </c>
      <c r="BI101" s="35">
        <v>8.0113945454545488E-5</v>
      </c>
      <c r="BJ101" s="35">
        <v>9.6508490909090944E-5</v>
      </c>
      <c r="BK101" s="35">
        <v>1.1700355151515157E-4</v>
      </c>
      <c r="BL101" s="35">
        <v>1.3920163636363644E-4</v>
      </c>
      <c r="BM101" s="35">
        <v>1.6509254545454553E-4</v>
      </c>
      <c r="BN101" s="35">
        <v>1.9823618759455379E-4</v>
      </c>
      <c r="BO101" s="35">
        <v>2.3601682299546149E-4</v>
      </c>
      <c r="BP101" s="35">
        <v>2.737974583963692E-4</v>
      </c>
      <c r="BQ101" s="35">
        <v>3.1157809379727688E-4</v>
      </c>
      <c r="BR101" s="35">
        <v>3.4935872919818461E-4</v>
      </c>
      <c r="BS101" s="35">
        <v>3.8713936459909229E-4</v>
      </c>
      <c r="BT101" s="35">
        <v>4.2491999999999996E-4</v>
      </c>
    </row>
    <row r="102" spans="1:72" ht="21.75" hidden="1" thickBot="1" x14ac:dyDescent="0.4">
      <c r="A102" s="87" t="s">
        <v>73</v>
      </c>
      <c r="B102" s="35">
        <v>1.1457165270777606E-18</v>
      </c>
      <c r="C102" s="35">
        <v>1.5716306783334341E-18</v>
      </c>
      <c r="D102" s="35">
        <v>1.9975448295891074E-18</v>
      </c>
      <c r="E102" s="35">
        <v>2.4234589808447807E-18</v>
      </c>
      <c r="F102" s="35">
        <v>1.4669650665658294E-16</v>
      </c>
      <c r="G102" s="35">
        <v>1.9452115898638442E-15</v>
      </c>
      <c r="H102" s="35">
        <v>3.7437266730711061E-15</v>
      </c>
      <c r="I102" s="35">
        <v>5.5422417562783676E-15</v>
      </c>
      <c r="J102" s="35">
        <v>7.3407568394856276E-15</v>
      </c>
      <c r="K102" s="35">
        <v>9.1392719226928899E-15</v>
      </c>
      <c r="L102" s="35">
        <v>1.0937787005900151E-14</v>
      </c>
      <c r="M102" s="35">
        <v>2.9362855370650474E-13</v>
      </c>
      <c r="N102" s="35">
        <v>8.9307015733736743E-13</v>
      </c>
      <c r="O102" s="35">
        <v>1.49251176096823E-12</v>
      </c>
      <c r="P102" s="35">
        <v>2.0919533645990925E-12</v>
      </c>
      <c r="Q102" s="35">
        <v>2.6913949682299552E-12</v>
      </c>
      <c r="R102" s="35">
        <v>3.2908365718608179E-12</v>
      </c>
      <c r="S102" s="35">
        <v>3.8902781754916801E-12</v>
      </c>
      <c r="T102" s="35">
        <v>3.9830839636913859E-11</v>
      </c>
      <c r="U102" s="35">
        <v>8.1524606656581012E-11</v>
      </c>
      <c r="V102" s="35">
        <v>1.232183736762482E-10</v>
      </c>
      <c r="W102" s="35">
        <v>1.6491214069591534E-10</v>
      </c>
      <c r="X102" s="35">
        <v>2.0660590771558252E-10</v>
      </c>
      <c r="Y102" s="35">
        <v>2.4829967473524964E-10</v>
      </c>
      <c r="Z102" s="35">
        <v>3.4037151515151515E-10</v>
      </c>
      <c r="AA102" s="35">
        <v>5.8357757575757566E-10</v>
      </c>
      <c r="AB102" s="35">
        <v>1.0035654545454545E-9</v>
      </c>
      <c r="AC102" s="35">
        <v>1.5414078787878789E-9</v>
      </c>
      <c r="AD102" s="35">
        <v>2.6432969696969695E-9</v>
      </c>
      <c r="AE102" s="35">
        <v>4.1184545454545451E-9</v>
      </c>
      <c r="AF102" s="35">
        <v>6.3953030303030298E-9</v>
      </c>
      <c r="AG102" s="35">
        <v>1.5793027534039331E-8</v>
      </c>
      <c r="AH102" s="35">
        <v>2.9025069894099841E-8</v>
      </c>
      <c r="AI102" s="35">
        <v>4.2257112254160351E-8</v>
      </c>
      <c r="AJ102" s="35">
        <v>5.5489154614220857E-8</v>
      </c>
      <c r="AK102" s="35">
        <v>6.8721196974281364E-8</v>
      </c>
      <c r="AL102" s="35">
        <v>8.1953239334341877E-8</v>
      </c>
      <c r="AM102" s="35">
        <v>9.8684768532526244E-8</v>
      </c>
      <c r="AN102" s="35">
        <v>1.9940398184568811E-7</v>
      </c>
      <c r="AO102" s="35">
        <v>3.0012319515884998E-7</v>
      </c>
      <c r="AP102" s="35">
        <v>4.0084240847201179E-7</v>
      </c>
      <c r="AQ102" s="35">
        <v>5.015616217851736E-7</v>
      </c>
      <c r="AR102" s="35">
        <v>6.0228083509833542E-7</v>
      </c>
      <c r="AS102" s="35">
        <v>7.0300004841149734E-7</v>
      </c>
      <c r="AT102" s="35">
        <v>9.7575413010589827E-7</v>
      </c>
      <c r="AU102" s="35">
        <v>1.4765544326777596E-6</v>
      </c>
      <c r="AV102" s="35">
        <v>1.9773547352496212E-6</v>
      </c>
      <c r="AW102" s="35">
        <v>2.4781550378214827E-6</v>
      </c>
      <c r="AX102" s="35">
        <v>2.9789553403933443E-6</v>
      </c>
      <c r="AY102" s="35">
        <v>3.4797556429652058E-6</v>
      </c>
      <c r="AZ102" s="35">
        <v>3.9805559455370674E-6</v>
      </c>
      <c r="BA102" s="35">
        <v>5.4693342424242498E-6</v>
      </c>
      <c r="BB102" s="35">
        <v>7.1749857575757654E-6</v>
      </c>
      <c r="BC102" s="35">
        <v>8.880637272727281E-6</v>
      </c>
      <c r="BD102" s="35">
        <v>1.0586288787878795E-5</v>
      </c>
      <c r="BE102" s="35">
        <v>1.229194030303031E-5</v>
      </c>
      <c r="BF102" s="35">
        <v>1.3997591818181824E-5</v>
      </c>
      <c r="BG102" s="35">
        <v>1.5980180722891577E-5</v>
      </c>
      <c r="BH102" s="35">
        <v>1.8944638554216875E-5</v>
      </c>
      <c r="BI102" s="35">
        <v>2.2257872727272733E-5</v>
      </c>
      <c r="BJ102" s="35">
        <v>2.5845145454545463E-5</v>
      </c>
      <c r="BK102" s="35">
        <v>2.9966836363636375E-5</v>
      </c>
      <c r="BL102" s="35">
        <v>3.4272800000000015E-5</v>
      </c>
      <c r="BM102" s="35">
        <v>3.8952800000000011E-5</v>
      </c>
      <c r="BN102" s="35">
        <v>4.3736177004538592E-5</v>
      </c>
      <c r="BO102" s="35">
        <v>4.8585647503782156E-5</v>
      </c>
      <c r="BP102" s="35">
        <v>5.3435118003025726E-5</v>
      </c>
      <c r="BQ102" s="35">
        <v>5.8284588502269296E-5</v>
      </c>
      <c r="BR102" s="35">
        <v>6.3134059001512859E-5</v>
      </c>
      <c r="BS102" s="35">
        <v>6.7983529500756422E-5</v>
      </c>
      <c r="BT102" s="35">
        <v>7.2832999999999999E-5</v>
      </c>
    </row>
    <row r="103" spans="1:72" ht="21.75" hidden="1" thickBot="1" x14ac:dyDescent="0.4">
      <c r="A103" s="87" t="s">
        <v>74</v>
      </c>
      <c r="B103" s="35">
        <v>7.7205132025415999E-16</v>
      </c>
      <c r="C103" s="35">
        <v>1.0590535344750376E-15</v>
      </c>
      <c r="D103" s="35">
        <v>1.3460557486959153E-15</v>
      </c>
      <c r="E103" s="35">
        <v>1.6330579629167928E-15</v>
      </c>
      <c r="F103" s="35">
        <v>4.5180644931921929E-14</v>
      </c>
      <c r="G103" s="35">
        <v>5.8622495658093832E-13</v>
      </c>
      <c r="H103" s="35">
        <v>1.1272692682299547E-12</v>
      </c>
      <c r="I103" s="35">
        <v>1.6683135798789712E-12</v>
      </c>
      <c r="J103" s="35">
        <v>2.2093578915279877E-12</v>
      </c>
      <c r="K103" s="35">
        <v>2.7504022031770042E-12</v>
      </c>
      <c r="L103" s="35">
        <v>3.2914465148260207E-12</v>
      </c>
      <c r="M103" s="35">
        <v>4.9346088956126987E-11</v>
      </c>
      <c r="N103" s="35">
        <v>1.4672457609682295E-10</v>
      </c>
      <c r="O103" s="35">
        <v>2.441030632375189E-10</v>
      </c>
      <c r="P103" s="35">
        <v>3.4148155037821486E-10</v>
      </c>
      <c r="Q103" s="35">
        <v>4.3886003751891083E-10</v>
      </c>
      <c r="R103" s="35">
        <v>5.3623852465960685E-10</v>
      </c>
      <c r="S103" s="35">
        <v>6.3361701180030282E-10</v>
      </c>
      <c r="T103" s="35">
        <v>4.2097772314674819E-9</v>
      </c>
      <c r="U103" s="35">
        <v>8.3522507564296573E-9</v>
      </c>
      <c r="V103" s="35">
        <v>1.2494724281391834E-8</v>
      </c>
      <c r="W103" s="35">
        <v>1.6637197806354013E-8</v>
      </c>
      <c r="X103" s="35">
        <v>2.0779671331316189E-8</v>
      </c>
      <c r="Y103" s="35">
        <v>2.4922144856278367E-8</v>
      </c>
      <c r="Z103" s="35">
        <v>3.3086727272727271E-8</v>
      </c>
      <c r="AA103" s="35">
        <v>5.3317636363636371E-8</v>
      </c>
      <c r="AB103" s="35">
        <v>8.5602727272727276E-8</v>
      </c>
      <c r="AC103" s="35">
        <v>1.2592393939393941E-7</v>
      </c>
      <c r="AD103" s="35">
        <v>2.0095181818181815E-7</v>
      </c>
      <c r="AE103" s="35">
        <v>2.9699545454545449E-7</v>
      </c>
      <c r="AF103" s="35">
        <v>4.3781363636363631E-7</v>
      </c>
      <c r="AG103" s="35">
        <v>8.9641316187594535E-7</v>
      </c>
      <c r="AH103" s="35">
        <v>1.526125718608169E-6</v>
      </c>
      <c r="AI103" s="35">
        <v>2.1558382753403927E-6</v>
      </c>
      <c r="AJ103" s="35">
        <v>2.7855508320726166E-6</v>
      </c>
      <c r="AK103" s="35">
        <v>3.41526338880484E-6</v>
      </c>
      <c r="AL103" s="35">
        <v>4.0449759455370643E-6</v>
      </c>
      <c r="AM103" s="35">
        <v>4.7940234493192052E-6</v>
      </c>
      <c r="AN103" s="35">
        <v>8.4071096822995377E-6</v>
      </c>
      <c r="AO103" s="35">
        <v>1.2020195915279869E-5</v>
      </c>
      <c r="AP103" s="35">
        <v>1.5633282148260201E-5</v>
      </c>
      <c r="AQ103" s="35">
        <v>1.9246368381240532E-5</v>
      </c>
      <c r="AR103" s="35">
        <v>2.2859454614220864E-5</v>
      </c>
      <c r="AS103" s="35">
        <v>2.6472540847201196E-5</v>
      </c>
      <c r="AT103" s="35">
        <v>3.4518692889561215E-5</v>
      </c>
      <c r="AU103" s="35">
        <v>4.8441234493192095E-5</v>
      </c>
      <c r="AV103" s="35">
        <v>6.2363776096822983E-5</v>
      </c>
      <c r="AW103" s="35">
        <v>7.6286317700453857E-5</v>
      </c>
      <c r="AX103" s="35">
        <v>9.0208859304084744E-5</v>
      </c>
      <c r="AY103" s="35">
        <v>1.0413140090771562E-4</v>
      </c>
      <c r="AZ103" s="35">
        <v>1.1805394251134651E-4</v>
      </c>
      <c r="BA103" s="35">
        <v>1.5074842424242439E-4</v>
      </c>
      <c r="BB103" s="35">
        <v>1.8756357575757591E-4</v>
      </c>
      <c r="BC103" s="35">
        <v>2.2437872727272743E-4</v>
      </c>
      <c r="BD103" s="35">
        <v>2.6119387878787895E-4</v>
      </c>
      <c r="BE103" s="35">
        <v>2.980090303030305E-4</v>
      </c>
      <c r="BF103" s="35">
        <v>3.3482418181818199E-4</v>
      </c>
      <c r="BG103" s="35">
        <v>3.7554457831325325E-4</v>
      </c>
      <c r="BH103" s="35">
        <v>4.3011084337349413E-4</v>
      </c>
      <c r="BI103" s="35">
        <v>4.8814424242424255E-4</v>
      </c>
      <c r="BJ103" s="35">
        <v>5.4890181818181827E-4</v>
      </c>
      <c r="BK103" s="35">
        <v>6.1290781818181829E-4</v>
      </c>
      <c r="BL103" s="35">
        <v>6.7727448484848499E-4</v>
      </c>
      <c r="BM103" s="35">
        <v>7.4175327272727289E-4</v>
      </c>
      <c r="BN103" s="35">
        <v>7.9236127080181554E-4</v>
      </c>
      <c r="BO103" s="35">
        <v>8.3410105900151295E-4</v>
      </c>
      <c r="BP103" s="35">
        <v>8.7584084720121035E-4</v>
      </c>
      <c r="BQ103" s="35">
        <v>9.1758063540090776E-4</v>
      </c>
      <c r="BR103" s="35">
        <v>9.5932042360060516E-4</v>
      </c>
      <c r="BS103" s="35">
        <v>1.0010602118003026E-3</v>
      </c>
      <c r="BT103" s="35">
        <v>1.0428E-3</v>
      </c>
    </row>
    <row r="104" spans="1:72" ht="21.75" hidden="1" thickBot="1" x14ac:dyDescent="0.4">
      <c r="A104" s="87" t="s">
        <v>75</v>
      </c>
      <c r="B104" s="35">
        <v>3.0455655938275335E-14</v>
      </c>
      <c r="C104" s="35">
        <v>4.1775896770347956E-14</v>
      </c>
      <c r="D104" s="35">
        <v>5.3096137602420582E-14</v>
      </c>
      <c r="E104" s="35">
        <v>6.4416378434493202E-14</v>
      </c>
      <c r="F104" s="35">
        <v>5.1074227382754005E-13</v>
      </c>
      <c r="G104" s="35">
        <v>5.9596331966717131E-12</v>
      </c>
      <c r="H104" s="35">
        <v>1.1408524119515886E-11</v>
      </c>
      <c r="I104" s="35">
        <v>1.6857415042360059E-11</v>
      </c>
      <c r="J104" s="35">
        <v>2.2306305965204233E-11</v>
      </c>
      <c r="K104" s="35">
        <v>2.7755196888048406E-11</v>
      </c>
      <c r="L104" s="35">
        <v>3.3204087810892579E-11</v>
      </c>
      <c r="M104" s="35">
        <v>2.0131783358547626E-10</v>
      </c>
      <c r="N104" s="35">
        <v>5.5286216036308617E-10</v>
      </c>
      <c r="O104" s="35">
        <v>9.0440648714069611E-10</v>
      </c>
      <c r="P104" s="35">
        <v>1.255950813918306E-9</v>
      </c>
      <c r="Q104" s="35">
        <v>1.6074951406959159E-9</v>
      </c>
      <c r="R104" s="35">
        <v>1.9590394674735255E-9</v>
      </c>
      <c r="S104" s="35">
        <v>2.3105837942511353E-9</v>
      </c>
      <c r="T104" s="35">
        <v>8.0813630862329945E-9</v>
      </c>
      <c r="U104" s="35">
        <v>1.4734343419062038E-8</v>
      </c>
      <c r="V104" s="35">
        <v>2.1387323751891082E-8</v>
      </c>
      <c r="W104" s="35">
        <v>2.8040304084720125E-8</v>
      </c>
      <c r="X104" s="35">
        <v>3.4693284417549169E-8</v>
      </c>
      <c r="Y104" s="35">
        <v>4.1346264750378213E-8</v>
      </c>
      <c r="Z104" s="35">
        <v>5.2279939393939393E-8</v>
      </c>
      <c r="AA104" s="35">
        <v>7.6055696969696962E-8</v>
      </c>
      <c r="AB104" s="35">
        <v>1.0958563636363637E-7</v>
      </c>
      <c r="AC104" s="35">
        <v>1.4961836363636365E-7</v>
      </c>
      <c r="AD104" s="35">
        <v>2.1342181818181818E-7</v>
      </c>
      <c r="AE104" s="35">
        <v>2.8970545454545453E-7</v>
      </c>
      <c r="AF104" s="35">
        <v>3.9219030303030303E-7</v>
      </c>
      <c r="AG104" s="35">
        <v>6.2625984871406961E-7</v>
      </c>
      <c r="AH104" s="35">
        <v>9.3118269288956118E-7</v>
      </c>
      <c r="AI104" s="35">
        <v>1.2361055370650527E-6</v>
      </c>
      <c r="AJ104" s="35">
        <v>1.5410283812405443E-6</v>
      </c>
      <c r="AK104" s="35">
        <v>1.8459512254160361E-6</v>
      </c>
      <c r="AL104" s="35">
        <v>2.1508740695915279E-6</v>
      </c>
      <c r="AM104" s="35">
        <v>2.4879636913766995E-6</v>
      </c>
      <c r="AN104" s="35">
        <v>3.5970559757942483E-6</v>
      </c>
      <c r="AO104" s="35">
        <v>4.7061482602117971E-6</v>
      </c>
      <c r="AP104" s="35">
        <v>5.8152405446293458E-6</v>
      </c>
      <c r="AQ104" s="35">
        <v>6.9243328290468955E-6</v>
      </c>
      <c r="AR104" s="35">
        <v>8.0334251134644442E-6</v>
      </c>
      <c r="AS104" s="35">
        <v>9.142517397881993E-6</v>
      </c>
      <c r="AT104" s="35">
        <v>1.0996153706505283E-5</v>
      </c>
      <c r="AU104" s="35">
        <v>1.383674372163388E-5</v>
      </c>
      <c r="AV104" s="35">
        <v>1.6677333736762479E-5</v>
      </c>
      <c r="AW104" s="35">
        <v>1.9517923751891074E-5</v>
      </c>
      <c r="AX104" s="35">
        <v>2.2358513767019672E-5</v>
      </c>
      <c r="AY104" s="35">
        <v>2.5199103782148267E-5</v>
      </c>
      <c r="AZ104" s="35">
        <v>2.8039693797276866E-5</v>
      </c>
      <c r="BA104" s="35">
        <v>3.2656590909090932E-5</v>
      </c>
      <c r="BB104" s="35">
        <v>3.7663409090909113E-5</v>
      </c>
      <c r="BC104" s="35">
        <v>4.2670227272727293E-5</v>
      </c>
      <c r="BD104" s="35">
        <v>4.767704545454548E-5</v>
      </c>
      <c r="BE104" s="35">
        <v>5.268386363636366E-5</v>
      </c>
      <c r="BF104" s="35">
        <v>5.7690681818181841E-5</v>
      </c>
      <c r="BG104" s="35">
        <v>6.283197590361448E-5</v>
      </c>
      <c r="BH104" s="35">
        <v>6.84500481927711E-5</v>
      </c>
      <c r="BI104" s="35">
        <v>7.3933442424242436E-5</v>
      </c>
      <c r="BJ104" s="35">
        <v>7.9311018181818193E-5</v>
      </c>
      <c r="BK104" s="35">
        <v>8.4079721212121226E-5</v>
      </c>
      <c r="BL104" s="35">
        <v>8.8503151515151529E-5</v>
      </c>
      <c r="BM104" s="35">
        <v>9.2115272727272726E-5</v>
      </c>
      <c r="BN104" s="35">
        <v>9.3106320726172453E-5</v>
      </c>
      <c r="BO104" s="35">
        <v>9.2421600605143719E-5</v>
      </c>
      <c r="BP104" s="35">
        <v>9.173688048411497E-5</v>
      </c>
      <c r="BQ104" s="35">
        <v>9.1052160363086235E-5</v>
      </c>
      <c r="BR104" s="35">
        <v>9.0367440242057487E-5</v>
      </c>
      <c r="BS104" s="35">
        <v>8.9682720121028752E-5</v>
      </c>
      <c r="BT104" s="35">
        <v>8.8998000000000004E-5</v>
      </c>
    </row>
    <row r="105" spans="1:72" ht="21.75" hidden="1" thickBot="1" x14ac:dyDescent="0.4">
      <c r="A105" s="87" t="s">
        <v>111</v>
      </c>
      <c r="B105" s="35">
        <v>3.261035049077155E-15</v>
      </c>
      <c r="C105" s="35">
        <v>4.4732199855370649E-15</v>
      </c>
      <c r="D105" s="35">
        <v>5.6854049219969741E-15</v>
      </c>
      <c r="E105" s="35">
        <v>6.8975898584568841E-15</v>
      </c>
      <c r="F105" s="35">
        <v>7.2111888653556097E-14</v>
      </c>
      <c r="G105" s="35">
        <v>8.7335049682299596E-13</v>
      </c>
      <c r="H105" s="35">
        <v>1.674589104992436E-12</v>
      </c>
      <c r="I105" s="35">
        <v>2.475827713161876E-12</v>
      </c>
      <c r="J105" s="35">
        <v>3.2770663213313156E-12</v>
      </c>
      <c r="K105" s="35">
        <v>4.0783049295007561E-12</v>
      </c>
      <c r="L105" s="35">
        <v>4.8795435376701953E-12</v>
      </c>
      <c r="M105" s="35">
        <v>3.4756760665658038E-11</v>
      </c>
      <c r="N105" s="35">
        <v>9.742178335854764E-11</v>
      </c>
      <c r="O105" s="35">
        <v>1.6008680605143721E-10</v>
      </c>
      <c r="P105" s="35">
        <v>2.2275182874432682E-10</v>
      </c>
      <c r="Q105" s="35">
        <v>2.8541685143721645E-10</v>
      </c>
      <c r="R105" s="35">
        <v>3.4808187413010603E-10</v>
      </c>
      <c r="S105" s="35">
        <v>4.1074689682299562E-10</v>
      </c>
      <c r="T105" s="35">
        <v>1.5724378214826046E-9</v>
      </c>
      <c r="U105" s="35">
        <v>2.91303993948563E-9</v>
      </c>
      <c r="V105" s="35">
        <v>4.2536420574886551E-9</v>
      </c>
      <c r="W105" s="35">
        <v>5.5942441754916803E-9</v>
      </c>
      <c r="X105" s="35">
        <v>6.9348462934947054E-9</v>
      </c>
      <c r="Y105" s="35">
        <v>8.2754484114977314E-9</v>
      </c>
      <c r="Z105" s="35">
        <v>1.0530612121212121E-8</v>
      </c>
      <c r="AA105" s="35">
        <v>1.5529460606060608E-8</v>
      </c>
      <c r="AB105" s="35">
        <v>2.2682454545454546E-8</v>
      </c>
      <c r="AC105" s="35">
        <v>3.1271545454545455E-8</v>
      </c>
      <c r="AD105" s="35">
        <v>4.5207121212121208E-8</v>
      </c>
      <c r="AE105" s="35">
        <v>6.1991727272727277E-8</v>
      </c>
      <c r="AF105" s="35">
        <v>8.4767484848484844E-8</v>
      </c>
      <c r="AG105" s="35">
        <v>1.3866882602117999E-7</v>
      </c>
      <c r="AH105" s="35">
        <v>2.0933009682299541E-7</v>
      </c>
      <c r="AI105" s="35">
        <v>2.7999136762481077E-7</v>
      </c>
      <c r="AJ105" s="35">
        <v>3.5065263842662622E-7</v>
      </c>
      <c r="AK105" s="35">
        <v>4.2131390922844161E-7</v>
      </c>
      <c r="AL105" s="35">
        <v>4.9197518003025694E-7</v>
      </c>
      <c r="AM105" s="35">
        <v>5.7051735249621724E-7</v>
      </c>
      <c r="AN105" s="35">
        <v>8.3820116490166346E-7</v>
      </c>
      <c r="AO105" s="35">
        <v>1.1058849773071097E-6</v>
      </c>
      <c r="AP105" s="35">
        <v>1.3735687897125559E-6</v>
      </c>
      <c r="AQ105" s="35">
        <v>1.6412526021180021E-6</v>
      </c>
      <c r="AR105" s="35">
        <v>1.9089364145234484E-6</v>
      </c>
      <c r="AS105" s="35">
        <v>2.1766202269288944E-6</v>
      </c>
      <c r="AT105" s="35">
        <v>2.6296145234493167E-6</v>
      </c>
      <c r="AU105" s="35">
        <v>3.3282529500756415E-6</v>
      </c>
      <c r="AV105" s="35">
        <v>4.0268913767019663E-6</v>
      </c>
      <c r="AW105" s="35">
        <v>4.725529803328291E-6</v>
      </c>
      <c r="AX105" s="35">
        <v>5.4241682299546158E-6</v>
      </c>
      <c r="AY105" s="35">
        <v>6.1228066565809406E-6</v>
      </c>
      <c r="AZ105" s="35">
        <v>6.8214450832072653E-6</v>
      </c>
      <c r="BA105" s="35">
        <v>7.9385054545454596E-6</v>
      </c>
      <c r="BB105" s="35">
        <v>9.1474145454545505E-6</v>
      </c>
      <c r="BC105" s="35">
        <v>1.0356323636363641E-5</v>
      </c>
      <c r="BD105" s="35">
        <v>1.1565232727272734E-5</v>
      </c>
      <c r="BE105" s="35">
        <v>1.2774141818181825E-5</v>
      </c>
      <c r="BF105" s="35">
        <v>1.3983050909090914E-5</v>
      </c>
      <c r="BG105" s="35">
        <v>1.5210542168674705E-5</v>
      </c>
      <c r="BH105" s="35">
        <v>1.6503915662650606E-5</v>
      </c>
      <c r="BI105" s="35">
        <v>1.7736854545454548E-5</v>
      </c>
      <c r="BJ105" s="35">
        <v>1.8922309090909093E-5</v>
      </c>
      <c r="BK105" s="35">
        <v>1.9905909090909095E-5</v>
      </c>
      <c r="BL105" s="35">
        <v>2.0783666666666669E-5</v>
      </c>
      <c r="BM105" s="35">
        <v>2.1417000000000002E-5</v>
      </c>
      <c r="BN105" s="35">
        <v>2.1367951588502268E-5</v>
      </c>
      <c r="BO105" s="35">
        <v>2.0882626323751893E-5</v>
      </c>
      <c r="BP105" s="35">
        <v>2.0397301059001515E-5</v>
      </c>
      <c r="BQ105" s="35">
        <v>1.9911975794251136E-5</v>
      </c>
      <c r="BR105" s="35">
        <v>1.9426650529500758E-5</v>
      </c>
      <c r="BS105" s="35">
        <v>1.8941325264750379E-5</v>
      </c>
      <c r="BT105" s="35">
        <v>1.8456000000000001E-5</v>
      </c>
    </row>
    <row r="106" spans="1:72" ht="21.75" hidden="1" thickBot="1" x14ac:dyDescent="0.4">
      <c r="A106" s="87" t="s">
        <v>110</v>
      </c>
      <c r="B106" s="35">
        <v>6.5408433673827515E-17</v>
      </c>
      <c r="C106" s="35">
        <v>8.9722608757034795E-17</v>
      </c>
      <c r="D106" s="35">
        <v>1.1403678384024208E-16</v>
      </c>
      <c r="E106" s="35">
        <v>1.3835095892344936E-16</v>
      </c>
      <c r="F106" s="35">
        <v>1.7991984266263464E-15</v>
      </c>
      <c r="G106" s="35">
        <v>2.2280178759455386E-14</v>
      </c>
      <c r="H106" s="35">
        <v>4.2761159092284425E-14</v>
      </c>
      <c r="I106" s="35">
        <v>6.3242139425113472E-14</v>
      </c>
      <c r="J106" s="35">
        <v>8.3723119757942514E-14</v>
      </c>
      <c r="K106" s="35">
        <v>1.0420410009077156E-13</v>
      </c>
      <c r="L106" s="35">
        <v>1.2468508042360058E-13</v>
      </c>
      <c r="M106" s="35">
        <v>1.000202057488652E-12</v>
      </c>
      <c r="N106" s="35">
        <v>2.8399085627836605E-12</v>
      </c>
      <c r="O106" s="35">
        <v>4.6796150680786682E-12</v>
      </c>
      <c r="P106" s="35">
        <v>6.5193215733736771E-12</v>
      </c>
      <c r="Q106" s="35">
        <v>8.359028078668686E-12</v>
      </c>
      <c r="R106" s="35">
        <v>1.0198734583963694E-11</v>
      </c>
      <c r="S106" s="35">
        <v>1.2038441089258702E-11</v>
      </c>
      <c r="T106" s="35">
        <v>4.9013706505295091E-11</v>
      </c>
      <c r="U106" s="35">
        <v>9.170871406959159E-11</v>
      </c>
      <c r="V106" s="35">
        <v>1.3440372163388809E-10</v>
      </c>
      <c r="W106" s="35">
        <v>1.7709872919818459E-10</v>
      </c>
      <c r="X106" s="35">
        <v>2.1979373676248109E-10</v>
      </c>
      <c r="Y106" s="35">
        <v>2.6248874432677764E-10</v>
      </c>
      <c r="Z106" s="35">
        <v>3.3536757575757575E-10</v>
      </c>
      <c r="AA106" s="35">
        <v>4.9879787878787883E-10</v>
      </c>
      <c r="AB106" s="35">
        <v>7.3469000000000008E-10</v>
      </c>
      <c r="AC106" s="35">
        <v>1.01889E-9</v>
      </c>
      <c r="AD106" s="35">
        <v>1.4847242424242425E-9</v>
      </c>
      <c r="AE106" s="35">
        <v>2.0481727272727271E-9</v>
      </c>
      <c r="AF106" s="35">
        <v>2.8170818181818179E-9</v>
      </c>
      <c r="AG106" s="35">
        <v>4.6725343419062027E-9</v>
      </c>
      <c r="AH106" s="35">
        <v>7.1130487140695907E-9</v>
      </c>
      <c r="AI106" s="35">
        <v>9.5535630862329787E-9</v>
      </c>
      <c r="AJ106" s="35">
        <v>1.1994077458396367E-8</v>
      </c>
      <c r="AK106" s="35">
        <v>1.4434591830559755E-8</v>
      </c>
      <c r="AL106" s="35">
        <v>1.6875106202723143E-8</v>
      </c>
      <c r="AM106" s="35">
        <v>1.9594931921331295E-8</v>
      </c>
      <c r="AN106" s="35">
        <v>2.9018229954614197E-8</v>
      </c>
      <c r="AO106" s="35">
        <v>3.8441527987897106E-8</v>
      </c>
      <c r="AP106" s="35">
        <v>4.7864826021180009E-8</v>
      </c>
      <c r="AQ106" s="35">
        <v>5.7288124054462911E-8</v>
      </c>
      <c r="AR106" s="35">
        <v>6.6711422087745814E-8</v>
      </c>
      <c r="AS106" s="35">
        <v>7.6134720121028716E-8</v>
      </c>
      <c r="AT106" s="35">
        <v>9.2081918305597481E-8</v>
      </c>
      <c r="AU106" s="35">
        <v>1.1667707715582445E-7</v>
      </c>
      <c r="AV106" s="35">
        <v>1.4127223600605142E-7</v>
      </c>
      <c r="AW106" s="35">
        <v>1.6586739485627838E-7</v>
      </c>
      <c r="AX106" s="35">
        <v>1.9046255370650533E-7</v>
      </c>
      <c r="AY106" s="35">
        <v>2.1505771255673229E-7</v>
      </c>
      <c r="AZ106" s="35">
        <v>2.396528714069593E-7</v>
      </c>
      <c r="BA106" s="35">
        <v>2.777173939393941E-7</v>
      </c>
      <c r="BB106" s="35">
        <v>3.1873860606060625E-7</v>
      </c>
      <c r="BC106" s="35">
        <v>3.5975981818181834E-7</v>
      </c>
      <c r="BD106" s="35">
        <v>4.0078103030303048E-7</v>
      </c>
      <c r="BE106" s="35">
        <v>4.4180224242424262E-7</v>
      </c>
      <c r="BF106" s="35">
        <v>4.8282345454545472E-7</v>
      </c>
      <c r="BG106" s="35">
        <v>5.2387710843373502E-7</v>
      </c>
      <c r="BH106" s="35">
        <v>5.6504578313253021E-7</v>
      </c>
      <c r="BI106" s="35">
        <v>6.0308921212121225E-7</v>
      </c>
      <c r="BJ106" s="35">
        <v>6.3867709090909106E-7</v>
      </c>
      <c r="BK106" s="35">
        <v>6.6547933333333342E-7</v>
      </c>
      <c r="BL106" s="35">
        <v>6.8797436363636366E-7</v>
      </c>
      <c r="BM106" s="35">
        <v>7.0068345454545463E-7</v>
      </c>
      <c r="BN106" s="35">
        <v>6.8966372163388806E-7</v>
      </c>
      <c r="BO106" s="35">
        <v>6.634731013615733E-7</v>
      </c>
      <c r="BP106" s="35">
        <v>6.3728248108925864E-7</v>
      </c>
      <c r="BQ106" s="35">
        <v>6.1109186081694398E-7</v>
      </c>
      <c r="BR106" s="35">
        <v>5.8490124054462932E-7</v>
      </c>
      <c r="BS106" s="35">
        <v>5.5871062027231466E-7</v>
      </c>
      <c r="BT106" s="35">
        <v>5.3252000000000001E-7</v>
      </c>
    </row>
    <row r="107" spans="1:72" ht="21.75" hidden="1" thickBot="1" x14ac:dyDescent="0.4">
      <c r="A107" s="87" t="s">
        <v>77</v>
      </c>
      <c r="B107" s="35">
        <v>9.3227352985173933E-16</v>
      </c>
      <c r="C107" s="35">
        <v>1.278836404889561E-15</v>
      </c>
      <c r="D107" s="35">
        <v>1.6253992799273827E-15</v>
      </c>
      <c r="E107" s="35">
        <v>1.9719621549652043E-15</v>
      </c>
      <c r="F107" s="35">
        <v>6.5269428744327648E-14</v>
      </c>
      <c r="G107" s="35">
        <v>8.5250228804841212E-13</v>
      </c>
      <c r="H107" s="35">
        <v>1.6397351473524964E-12</v>
      </c>
      <c r="I107" s="35">
        <v>2.426968006656581E-12</v>
      </c>
      <c r="J107" s="35">
        <v>3.2142008659606651E-12</v>
      </c>
      <c r="K107" s="35">
        <v>4.0014337252647499E-12</v>
      </c>
      <c r="L107" s="35">
        <v>4.7886665845688339E-12</v>
      </c>
      <c r="M107" s="35">
        <v>9.2606993343418888E-11</v>
      </c>
      <c r="N107" s="35">
        <v>2.7856676641452337E-10</v>
      </c>
      <c r="O107" s="35">
        <v>4.6452653948562786E-10</v>
      </c>
      <c r="P107" s="35">
        <v>6.5048631255673224E-10</v>
      </c>
      <c r="Q107" s="35">
        <v>8.3644608562783678E-10</v>
      </c>
      <c r="R107" s="35">
        <v>1.0224058586989412E-9</v>
      </c>
      <c r="S107" s="35">
        <v>1.2083656317700458E-9</v>
      </c>
      <c r="T107" s="35">
        <v>1.0403170953101381E-8</v>
      </c>
      <c r="U107" s="35">
        <v>2.1064532526475052E-8</v>
      </c>
      <c r="V107" s="35">
        <v>3.1725894099848722E-8</v>
      </c>
      <c r="W107" s="35">
        <v>4.2387255673222395E-8</v>
      </c>
      <c r="X107" s="35">
        <v>5.3048617246596061E-8</v>
      </c>
      <c r="Y107" s="35">
        <v>6.3709978819969734E-8</v>
      </c>
      <c r="Z107" s="35">
        <v>8.6450545454545449E-8</v>
      </c>
      <c r="AA107" s="35">
        <v>1.4542872727272726E-7</v>
      </c>
      <c r="AB107" s="35">
        <v>2.4518363636363636E-7</v>
      </c>
      <c r="AC107" s="35">
        <v>3.7212303030303028E-7</v>
      </c>
      <c r="AD107" s="35">
        <v>6.2636242424242423E-7</v>
      </c>
      <c r="AE107" s="35">
        <v>9.6338000000000004E-7</v>
      </c>
      <c r="AF107" s="35">
        <v>1.4779133333333333E-6</v>
      </c>
      <c r="AG107" s="35">
        <v>3.5132042360060506E-6</v>
      </c>
      <c r="AH107" s="35">
        <v>6.3673645990922819E-6</v>
      </c>
      <c r="AI107" s="35">
        <v>9.2215249621785133E-6</v>
      </c>
      <c r="AJ107" s="35">
        <v>1.2075685325264746E-5</v>
      </c>
      <c r="AK107" s="35">
        <v>1.4929845688350978E-5</v>
      </c>
      <c r="AL107" s="35">
        <v>1.7784006051437208E-5</v>
      </c>
      <c r="AM107" s="35">
        <v>2.1368272314674685E-5</v>
      </c>
      <c r="AN107" s="35">
        <v>4.2475080181543062E-5</v>
      </c>
      <c r="AO107" s="35">
        <v>6.3581888048411432E-5</v>
      </c>
      <c r="AP107" s="35">
        <v>8.4688695915279802E-5</v>
      </c>
      <c r="AQ107" s="35">
        <v>1.0579550378214817E-4</v>
      </c>
      <c r="AR107" s="35">
        <v>1.2690231164901657E-4</v>
      </c>
      <c r="AS107" s="35">
        <v>1.4800911951588493E-4</v>
      </c>
      <c r="AT107" s="35">
        <v>2.0565187594553665E-4</v>
      </c>
      <c r="AU107" s="35">
        <v>3.1172600605143693E-4</v>
      </c>
      <c r="AV107" s="35">
        <v>4.1780013615733721E-4</v>
      </c>
      <c r="AW107" s="35">
        <v>5.238742662632375E-4</v>
      </c>
      <c r="AX107" s="35">
        <v>6.2994839636913778E-4</v>
      </c>
      <c r="AY107" s="35">
        <v>7.3602252647503807E-4</v>
      </c>
      <c r="AZ107" s="35">
        <v>8.4209665658093835E-4</v>
      </c>
      <c r="BA107" s="35">
        <v>1.1790530606060623E-3</v>
      </c>
      <c r="BB107" s="35">
        <v>1.566690939393941E-3</v>
      </c>
      <c r="BC107" s="35">
        <v>1.95432881818182E-3</v>
      </c>
      <c r="BD107" s="35">
        <v>2.341966696969699E-3</v>
      </c>
      <c r="BE107" s="35">
        <v>2.7296045757575775E-3</v>
      </c>
      <c r="BF107" s="35">
        <v>3.1172424545454565E-3</v>
      </c>
      <c r="BG107" s="35">
        <v>3.5795771084337381E-3</v>
      </c>
      <c r="BH107" s="35">
        <v>4.3067457831325326E-3</v>
      </c>
      <c r="BI107" s="35">
        <v>5.1465157575757599E-3</v>
      </c>
      <c r="BJ107" s="35">
        <v>6.0747581818181842E-3</v>
      </c>
      <c r="BK107" s="35">
        <v>7.2093775757575782E-3</v>
      </c>
      <c r="BL107" s="35">
        <v>8.4301327272727298E-3</v>
      </c>
      <c r="BM107" s="35">
        <v>9.8379509090909117E-3</v>
      </c>
      <c r="BN107" s="35">
        <v>1.1652680786686843E-2</v>
      </c>
      <c r="BO107" s="35">
        <v>1.3727567322239035E-2</v>
      </c>
      <c r="BP107" s="35">
        <v>1.5802453857791228E-2</v>
      </c>
      <c r="BQ107" s="35">
        <v>1.7877340393343419E-2</v>
      </c>
      <c r="BR107" s="35">
        <v>1.9952226928895613E-2</v>
      </c>
      <c r="BS107" s="35">
        <v>2.2027113464447808E-2</v>
      </c>
      <c r="BT107" s="35">
        <v>2.4101999999999998E-2</v>
      </c>
    </row>
    <row r="108" spans="1:72" ht="21.75" hidden="1" thickBot="1" x14ac:dyDescent="0.4">
      <c r="A108" s="87" t="s">
        <v>2</v>
      </c>
      <c r="B108" s="35">
        <v>1.6593352496217848E-31</v>
      </c>
      <c r="C108" s="35">
        <v>2.2761885022692887E-31</v>
      </c>
      <c r="D108" s="35">
        <v>2.8930417549167929E-31</v>
      </c>
      <c r="E108" s="35">
        <v>3.5098950075642971E-31</v>
      </c>
      <c r="F108" s="35">
        <v>3.3635495525265214E-27</v>
      </c>
      <c r="G108" s="35">
        <v>4.5402822209107449E-26</v>
      </c>
      <c r="H108" s="35">
        <v>8.7442094865688371E-26</v>
      </c>
      <c r="I108" s="35">
        <v>1.294813675222693E-25</v>
      </c>
      <c r="J108" s="35">
        <v>1.715206401788502E-25</v>
      </c>
      <c r="K108" s="35">
        <v>2.1355991283543113E-25</v>
      </c>
      <c r="L108" s="35">
        <v>2.5559918549201202E-25</v>
      </c>
      <c r="M108" s="35">
        <v>2.9805040593040789E-22</v>
      </c>
      <c r="N108" s="35">
        <v>9.3160897173978801E-22</v>
      </c>
      <c r="O108" s="35">
        <v>1.5651675375491681E-21</v>
      </c>
      <c r="P108" s="35">
        <v>2.198726103358548E-21</v>
      </c>
      <c r="Q108" s="35">
        <v>2.832284669167928E-21</v>
      </c>
      <c r="R108" s="35">
        <v>3.4658432349773085E-21</v>
      </c>
      <c r="S108" s="35">
        <v>4.0994018007866886E-21</v>
      </c>
      <c r="T108" s="35">
        <v>7.5348253782148432E-19</v>
      </c>
      <c r="U108" s="35">
        <v>1.6247551399394873E-18</v>
      </c>
      <c r="V108" s="35">
        <v>2.4960277420574899E-18</v>
      </c>
      <c r="W108" s="35">
        <v>3.3673003441754926E-18</v>
      </c>
      <c r="X108" s="35">
        <v>4.2385729462934952E-18</v>
      </c>
      <c r="Y108" s="35">
        <v>5.1098455484114983E-18</v>
      </c>
      <c r="Z108" s="35">
        <v>8.94310303030303E-18</v>
      </c>
      <c r="AA108" s="35">
        <v>2.1662315151515152E-17</v>
      </c>
      <c r="AB108" s="35">
        <v>5.8324545454545449E-17</v>
      </c>
      <c r="AC108" s="35">
        <v>1.1094878787878786E-16</v>
      </c>
      <c r="AD108" s="35">
        <v>3.0419030303030303E-16</v>
      </c>
      <c r="AE108" s="35">
        <v>6.5768727272727274E-16</v>
      </c>
      <c r="AF108" s="35">
        <v>1.3678448484848483E-15</v>
      </c>
      <c r="AG108" s="35">
        <v>1.6269779727685321E-14</v>
      </c>
      <c r="AH108" s="35">
        <v>3.8813440847201208E-14</v>
      </c>
      <c r="AI108" s="35">
        <v>6.1357101966717082E-14</v>
      </c>
      <c r="AJ108" s="35">
        <v>8.3900763086232969E-14</v>
      </c>
      <c r="AK108" s="35">
        <v>1.0644442420574886E-13</v>
      </c>
      <c r="AL108" s="35">
        <v>1.2898808532526472E-13</v>
      </c>
      <c r="AM108" s="35">
        <v>1.8748125567322029E-13</v>
      </c>
      <c r="AN108" s="35">
        <v>1.1087626475037797E-12</v>
      </c>
      <c r="AO108" s="35">
        <v>2.0300440393343393E-12</v>
      </c>
      <c r="AP108" s="35">
        <v>2.951325431164899E-12</v>
      </c>
      <c r="AQ108" s="35">
        <v>3.8726068229954588E-12</v>
      </c>
      <c r="AR108" s="35">
        <v>4.7938882148260178E-12</v>
      </c>
      <c r="AS108" s="35">
        <v>5.7151696066565776E-12</v>
      </c>
      <c r="AT108" s="35">
        <v>1.4815560363086154E-11</v>
      </c>
      <c r="AU108" s="35">
        <v>3.4758026323751844E-11</v>
      </c>
      <c r="AV108" s="35">
        <v>5.4700492284417532E-11</v>
      </c>
      <c r="AW108" s="35">
        <v>7.4642958245083213E-11</v>
      </c>
      <c r="AX108" s="35">
        <v>9.45854242057489E-11</v>
      </c>
      <c r="AY108" s="35">
        <v>1.1452789016641459E-10</v>
      </c>
      <c r="AZ108" s="35">
        <v>1.3447035612708028E-10</v>
      </c>
      <c r="BA108" s="35">
        <v>3.5315345454545572E-10</v>
      </c>
      <c r="BB108" s="35">
        <v>6.1546254545454673E-10</v>
      </c>
      <c r="BC108" s="35">
        <v>8.7777163636363764E-10</v>
      </c>
      <c r="BD108" s="35">
        <v>1.1400807272727284E-9</v>
      </c>
      <c r="BE108" s="35">
        <v>1.4023898181818196E-9</v>
      </c>
      <c r="BF108" s="35">
        <v>1.6646989090909105E-9</v>
      </c>
      <c r="BG108" s="35">
        <v>2.0670879518072328E-9</v>
      </c>
      <c r="BH108" s="35">
        <v>2.9661240963855447E-9</v>
      </c>
      <c r="BI108" s="35">
        <v>4.2252878787878827E-9</v>
      </c>
      <c r="BJ108" s="35">
        <v>5.7674090909090942E-9</v>
      </c>
      <c r="BK108" s="35">
        <v>8.2450654545454606E-9</v>
      </c>
      <c r="BL108" s="35">
        <v>1.1236478787878797E-8</v>
      </c>
      <c r="BM108" s="35">
        <v>1.5426781818181827E-8</v>
      </c>
      <c r="BN108" s="35">
        <v>2.5733797276853283E-8</v>
      </c>
      <c r="BO108" s="35">
        <v>3.9951497730711065E-8</v>
      </c>
      <c r="BP108" s="35">
        <v>5.4169198184568854E-8</v>
      </c>
      <c r="BQ108" s="35">
        <v>6.8386898638426642E-8</v>
      </c>
      <c r="BR108" s="35">
        <v>8.260459909228443E-8</v>
      </c>
      <c r="BS108" s="35">
        <v>9.6822299546142219E-8</v>
      </c>
      <c r="BT108" s="35">
        <v>1.1103999999999999E-7</v>
      </c>
    </row>
    <row r="109" spans="1:72" ht="21.75" hidden="1" thickBot="1" x14ac:dyDescent="0.4">
      <c r="A109" s="87" t="s">
        <v>1</v>
      </c>
      <c r="B109" s="35">
        <v>0.2</v>
      </c>
      <c r="C109" s="35">
        <v>0.2</v>
      </c>
      <c r="D109" s="35">
        <v>0.2</v>
      </c>
      <c r="E109" s="35">
        <v>0.2</v>
      </c>
      <c r="F109" s="35">
        <v>0.2</v>
      </c>
      <c r="G109" s="35">
        <v>0.2</v>
      </c>
      <c r="H109" s="35">
        <v>0.2</v>
      </c>
      <c r="I109" s="35">
        <v>0.2</v>
      </c>
      <c r="J109" s="35">
        <v>0.2</v>
      </c>
      <c r="K109" s="35">
        <v>0.2</v>
      </c>
      <c r="L109" s="35">
        <v>0.2</v>
      </c>
      <c r="M109" s="35">
        <v>0.2</v>
      </c>
      <c r="N109" s="35">
        <v>0.2</v>
      </c>
      <c r="O109" s="35">
        <v>0.2</v>
      </c>
      <c r="P109" s="35">
        <v>0.2</v>
      </c>
      <c r="Q109" s="35">
        <v>0.2</v>
      </c>
      <c r="R109" s="35">
        <v>0.2</v>
      </c>
      <c r="S109" s="35">
        <v>0.2</v>
      </c>
      <c r="T109" s="35">
        <v>0.2</v>
      </c>
      <c r="U109" s="35">
        <v>0.2</v>
      </c>
      <c r="V109" s="35">
        <v>0.2</v>
      </c>
      <c r="W109" s="35">
        <v>0.2</v>
      </c>
      <c r="X109" s="35">
        <v>0.2</v>
      </c>
      <c r="Y109" s="35">
        <v>0.2</v>
      </c>
      <c r="Z109" s="35">
        <v>0.2</v>
      </c>
      <c r="AA109" s="35">
        <v>0.2</v>
      </c>
      <c r="AB109" s="35">
        <v>0.2</v>
      </c>
      <c r="AC109" s="35">
        <v>0.2</v>
      </c>
      <c r="AD109" s="35">
        <v>0.2</v>
      </c>
      <c r="AE109" s="35">
        <v>0.2</v>
      </c>
      <c r="AF109" s="35">
        <v>0.2</v>
      </c>
      <c r="AG109" s="35">
        <v>0.2</v>
      </c>
      <c r="AH109" s="35">
        <v>0.2</v>
      </c>
      <c r="AI109" s="35">
        <v>0.2</v>
      </c>
      <c r="AJ109" s="35">
        <v>0.2</v>
      </c>
      <c r="AK109" s="35">
        <v>0.2</v>
      </c>
      <c r="AL109" s="35">
        <v>0.2</v>
      </c>
      <c r="AM109" s="35">
        <v>0.2</v>
      </c>
      <c r="AN109" s="35">
        <v>0.2</v>
      </c>
      <c r="AO109" s="35">
        <v>0.2</v>
      </c>
      <c r="AP109" s="35">
        <v>0.2</v>
      </c>
      <c r="AQ109" s="35">
        <v>0.2</v>
      </c>
      <c r="AR109" s="35">
        <v>0.2</v>
      </c>
      <c r="AS109" s="35">
        <v>0.2</v>
      </c>
      <c r="AT109" s="35">
        <v>0.2</v>
      </c>
      <c r="AU109" s="35">
        <v>0.2</v>
      </c>
      <c r="AV109" s="35">
        <v>0.2</v>
      </c>
      <c r="AW109" s="35">
        <v>0.2</v>
      </c>
      <c r="AX109" s="35">
        <v>0.2</v>
      </c>
      <c r="AY109" s="35">
        <v>0.2</v>
      </c>
      <c r="AZ109" s="35">
        <v>0.2</v>
      </c>
      <c r="BA109" s="35">
        <v>0.2</v>
      </c>
      <c r="BB109" s="35">
        <v>0.2</v>
      </c>
      <c r="BC109" s="35">
        <v>0.2</v>
      </c>
      <c r="BD109" s="35">
        <v>0.2</v>
      </c>
      <c r="BE109" s="35">
        <v>0.2</v>
      </c>
      <c r="BF109" s="35">
        <v>0.2</v>
      </c>
      <c r="BG109" s="35">
        <v>0.2</v>
      </c>
      <c r="BH109" s="35">
        <v>0.2</v>
      </c>
      <c r="BI109" s="35">
        <v>0.2</v>
      </c>
      <c r="BJ109" s="35">
        <v>0.2</v>
      </c>
      <c r="BK109" s="35">
        <v>0.2</v>
      </c>
      <c r="BL109" s="35">
        <v>0.2</v>
      </c>
      <c r="BM109" s="35">
        <v>0.2</v>
      </c>
      <c r="BN109" s="35">
        <v>0.2</v>
      </c>
      <c r="BO109" s="35">
        <v>0.2</v>
      </c>
      <c r="BP109" s="35">
        <v>0.2</v>
      </c>
      <c r="BQ109" s="35">
        <v>0.2</v>
      </c>
      <c r="BR109" s="35">
        <v>0.2</v>
      </c>
      <c r="BS109" s="35">
        <v>0.2</v>
      </c>
      <c r="BT109" s="35">
        <v>0.2</v>
      </c>
    </row>
    <row r="110" spans="1:72" ht="21.75" hidden="1" thickBot="1" x14ac:dyDescent="0.4">
      <c r="A110" s="87" t="s">
        <v>78</v>
      </c>
      <c r="B110" s="35">
        <v>1.2208452768532524E-8</v>
      </c>
      <c r="C110" s="35">
        <v>1.6736143388804839E-8</v>
      </c>
      <c r="D110" s="35">
        <v>2.1263834009077157E-8</v>
      </c>
      <c r="E110" s="35">
        <v>2.5791524629349474E-8</v>
      </c>
      <c r="F110" s="35">
        <v>6.301652193646038E-8</v>
      </c>
      <c r="G110" s="35">
        <v>4.7626054614220913E-7</v>
      </c>
      <c r="H110" s="35">
        <v>8.8950457034795793E-7</v>
      </c>
      <c r="I110" s="35">
        <v>1.3027485945537066E-6</v>
      </c>
      <c r="J110" s="35">
        <v>1.7159926187594553E-6</v>
      </c>
      <c r="K110" s="35">
        <v>2.1292366429652042E-6</v>
      </c>
      <c r="L110" s="35">
        <v>2.5424806671709529E-6</v>
      </c>
      <c r="M110" s="35">
        <v>7.1625416036308539E-6</v>
      </c>
      <c r="N110" s="35">
        <v>1.6526459909228438E-5</v>
      </c>
      <c r="O110" s="35">
        <v>2.5890378214826023E-5</v>
      </c>
      <c r="P110" s="35">
        <v>3.5254296520423604E-5</v>
      </c>
      <c r="Q110" s="35">
        <v>4.4618214826021188E-5</v>
      </c>
      <c r="R110" s="35">
        <v>5.3982133131618772E-5</v>
      </c>
      <c r="S110" s="35">
        <v>6.3346051437216357E-5</v>
      </c>
      <c r="T110" s="35">
        <v>1.393446822995463E-4</v>
      </c>
      <c r="U110" s="35">
        <v>2.2619082450832089E-4</v>
      </c>
      <c r="V110" s="35">
        <v>3.1303696671709541E-4</v>
      </c>
      <c r="W110" s="35">
        <v>3.9988310892587003E-4</v>
      </c>
      <c r="X110" s="35">
        <v>4.8672925113464453E-4</v>
      </c>
      <c r="Y110" s="35">
        <v>5.7357539334341914E-4</v>
      </c>
      <c r="Z110" s="35">
        <v>6.9664787878787884E-4</v>
      </c>
      <c r="AA110" s="35">
        <v>9.2839939393939402E-4</v>
      </c>
      <c r="AB110" s="35">
        <v>1.2216454545454546E-3</v>
      </c>
      <c r="AC110" s="35">
        <v>1.5558878787878788E-3</v>
      </c>
      <c r="AD110" s="35">
        <v>2.0118454545454546E-3</v>
      </c>
      <c r="AE110" s="35">
        <v>2.519190909090909E-3</v>
      </c>
      <c r="AF110" s="35">
        <v>3.1314939393939393E-3</v>
      </c>
      <c r="AG110" s="35">
        <v>3.9912962178517393E-3</v>
      </c>
      <c r="AH110" s="35">
        <v>4.9843673222390314E-3</v>
      </c>
      <c r="AI110" s="35">
        <v>5.9774384266263227E-3</v>
      </c>
      <c r="AJ110" s="35">
        <v>6.9705095310136148E-3</v>
      </c>
      <c r="AK110" s="35">
        <v>7.9635806354009069E-3</v>
      </c>
      <c r="AL110" s="35">
        <v>8.956651739788199E-3</v>
      </c>
      <c r="AM110" s="35">
        <v>9.9594886535552176E-3</v>
      </c>
      <c r="AN110" s="35">
        <v>1.1196704992435701E-2</v>
      </c>
      <c r="AO110" s="35">
        <v>1.2433921331316183E-2</v>
      </c>
      <c r="AP110" s="35">
        <v>1.3671137670196669E-2</v>
      </c>
      <c r="AQ110" s="35">
        <v>1.4908354009077151E-2</v>
      </c>
      <c r="AR110" s="35">
        <v>1.6145570347957636E-2</v>
      </c>
      <c r="AS110" s="35">
        <v>1.7382786686838118E-2</v>
      </c>
      <c r="AT110" s="35">
        <v>1.8510258698940994E-2</v>
      </c>
      <c r="AU110" s="35">
        <v>1.9492255673222388E-2</v>
      </c>
      <c r="AV110" s="35">
        <v>2.0474252647503782E-2</v>
      </c>
      <c r="AW110" s="35">
        <v>2.1456249621785176E-2</v>
      </c>
      <c r="AX110" s="35">
        <v>2.2438246596066566E-2</v>
      </c>
      <c r="AY110" s="35">
        <v>2.342024357034796E-2</v>
      </c>
      <c r="AZ110" s="35">
        <v>2.4402240544629354E-2</v>
      </c>
      <c r="BA110" s="35">
        <v>2.5123554545454549E-2</v>
      </c>
      <c r="BB110" s="35">
        <v>2.5787645454545458E-2</v>
      </c>
      <c r="BC110" s="35">
        <v>2.6451736363636368E-2</v>
      </c>
      <c r="BD110" s="35">
        <v>2.7115827272727277E-2</v>
      </c>
      <c r="BE110" s="35">
        <v>2.7779918181818186E-2</v>
      </c>
      <c r="BF110" s="35">
        <v>2.8444009090909095E-2</v>
      </c>
      <c r="BG110" s="35">
        <v>2.9073987951807233E-2</v>
      </c>
      <c r="BH110" s="35">
        <v>2.9583024096385545E-2</v>
      </c>
      <c r="BI110" s="35">
        <v>3.0067654545454549E-2</v>
      </c>
      <c r="BJ110" s="35">
        <v>3.0533109090909092E-2</v>
      </c>
      <c r="BK110" s="35">
        <v>3.0960509090909093E-2</v>
      </c>
      <c r="BL110" s="35">
        <v>3.1374375757575762E-2</v>
      </c>
      <c r="BM110" s="35">
        <v>3.1760436363636367E-2</v>
      </c>
      <c r="BN110" s="35">
        <v>3.2098245083207265E-2</v>
      </c>
      <c r="BO110" s="35">
        <v>3.2405204236006055E-2</v>
      </c>
      <c r="BP110" s="35">
        <v>3.2712163388804845E-2</v>
      </c>
      <c r="BQ110" s="35">
        <v>3.3019122541603628E-2</v>
      </c>
      <c r="BR110" s="35">
        <v>3.3326081694402418E-2</v>
      </c>
      <c r="BS110" s="35">
        <v>3.3633040847201208E-2</v>
      </c>
      <c r="BT110" s="35">
        <v>3.3939999999999998E-2</v>
      </c>
    </row>
    <row r="111" spans="1:72" ht="21.75" hidden="1" thickBot="1" x14ac:dyDescent="0.4">
      <c r="A111" s="87" t="s">
        <v>69</v>
      </c>
      <c r="B111" s="35">
        <v>0.08</v>
      </c>
      <c r="C111" s="35">
        <v>0.08</v>
      </c>
      <c r="D111" s="35">
        <v>0.08</v>
      </c>
      <c r="E111" s="35">
        <v>0.08</v>
      </c>
      <c r="F111" s="35">
        <v>7.9999927382753411E-2</v>
      </c>
      <c r="G111" s="35">
        <v>7.9999019667170948E-2</v>
      </c>
      <c r="H111" s="35">
        <v>7.9998111951588499E-2</v>
      </c>
      <c r="I111" s="35">
        <v>7.999720423600605E-2</v>
      </c>
      <c r="J111" s="35">
        <v>7.9996296520423602E-2</v>
      </c>
      <c r="K111" s="35">
        <v>7.9995388804841153E-2</v>
      </c>
      <c r="L111" s="35">
        <v>7.999448108925869E-2</v>
      </c>
      <c r="M111" s="35">
        <v>7.9985254160363076E-2</v>
      </c>
      <c r="N111" s="35">
        <v>7.9966645990922847E-2</v>
      </c>
      <c r="O111" s="35">
        <v>7.9948037821482604E-2</v>
      </c>
      <c r="P111" s="35">
        <v>7.9929429652042361E-2</v>
      </c>
      <c r="Q111" s="35">
        <v>7.9910821482602118E-2</v>
      </c>
      <c r="R111" s="35">
        <v>7.9892213313161875E-2</v>
      </c>
      <c r="S111" s="35">
        <v>7.9873605143721632E-2</v>
      </c>
      <c r="T111" s="35">
        <v>7.9721638426626315E-2</v>
      </c>
      <c r="U111" s="35">
        <v>7.9547962178517395E-2</v>
      </c>
      <c r="V111" s="35">
        <v>7.9374285930408475E-2</v>
      </c>
      <c r="W111" s="35">
        <v>7.9200609682299541E-2</v>
      </c>
      <c r="X111" s="35">
        <v>7.9026933434190622E-2</v>
      </c>
      <c r="Y111" s="35">
        <v>7.8853257186081702E-2</v>
      </c>
      <c r="Z111" s="35">
        <v>7.8607090909090904E-2</v>
      </c>
      <c r="AA111" s="35">
        <v>7.8143454545454544E-2</v>
      </c>
      <c r="AB111" s="35">
        <v>7.7556909090909093E-2</v>
      </c>
      <c r="AC111" s="35">
        <v>7.6888424242424244E-2</v>
      </c>
      <c r="AD111" s="35">
        <v>7.5976393939393941E-2</v>
      </c>
      <c r="AE111" s="35">
        <v>7.4961545454545447E-2</v>
      </c>
      <c r="AF111" s="35">
        <v>7.3736696969696966E-2</v>
      </c>
      <c r="AG111" s="35">
        <v>7.2017046898638429E-2</v>
      </c>
      <c r="AH111" s="35">
        <v>7.0030965204236004E-2</v>
      </c>
      <c r="AI111" s="35">
        <v>6.8044883509833592E-2</v>
      </c>
      <c r="AJ111" s="35">
        <v>6.6058801815431167E-2</v>
      </c>
      <c r="AK111" s="35">
        <v>6.4072720121028742E-2</v>
      </c>
      <c r="AL111" s="35">
        <v>6.2086638426626324E-2</v>
      </c>
      <c r="AM111" s="35">
        <v>6.0081022692889563E-2</v>
      </c>
      <c r="AN111" s="35">
        <v>5.7606590015128599E-2</v>
      </c>
      <c r="AO111" s="35">
        <v>5.5132157337367628E-2</v>
      </c>
      <c r="AP111" s="35">
        <v>5.2657724659606664E-2</v>
      </c>
      <c r="AQ111" s="35">
        <v>5.01832919818457E-2</v>
      </c>
      <c r="AR111" s="35">
        <v>4.7708859304084729E-2</v>
      </c>
      <c r="AS111" s="35">
        <v>4.5234426626323765E-2</v>
      </c>
      <c r="AT111" s="35">
        <v>4.2979417549167939E-2</v>
      </c>
      <c r="AU111" s="35">
        <v>4.1015272314674743E-2</v>
      </c>
      <c r="AV111" s="35">
        <v>3.9051127080181547E-2</v>
      </c>
      <c r="AW111" s="35">
        <v>3.7086981845688351E-2</v>
      </c>
      <c r="AX111" s="35">
        <v>3.5122836611195155E-2</v>
      </c>
      <c r="AY111" s="35">
        <v>3.3158691376701965E-2</v>
      </c>
      <c r="AZ111" s="35">
        <v>3.1194546142208766E-2</v>
      </c>
      <c r="BA111" s="35">
        <v>2.9752015151515144E-2</v>
      </c>
      <c r="BB111" s="35">
        <v>2.8423984848484841E-2</v>
      </c>
      <c r="BC111" s="35">
        <v>2.7095954545454538E-2</v>
      </c>
      <c r="BD111" s="35">
        <v>2.5767924242424235E-2</v>
      </c>
      <c r="BE111" s="35">
        <v>2.4439893939393931E-2</v>
      </c>
      <c r="BF111" s="35">
        <v>2.3111863636363628E-2</v>
      </c>
      <c r="BG111" s="35">
        <v>2.1851891566265054E-2</v>
      </c>
      <c r="BH111" s="35">
        <v>2.0833216867469875E-2</v>
      </c>
      <c r="BI111" s="35">
        <v>1.98640303030303E-2</v>
      </c>
      <c r="BJ111" s="35">
        <v>1.8933727272727269E-2</v>
      </c>
      <c r="BK111" s="35">
        <v>1.8079533333333331E-2</v>
      </c>
      <c r="BL111" s="35">
        <v>1.7252248484848482E-2</v>
      </c>
      <c r="BM111" s="35">
        <v>1.6480127272727269E-2</v>
      </c>
      <c r="BN111" s="35">
        <v>1.5804417549167924E-2</v>
      </c>
      <c r="BO111" s="35">
        <v>1.5190347957639938E-2</v>
      </c>
      <c r="BP111" s="35">
        <v>1.457627836611195E-2</v>
      </c>
      <c r="BQ111" s="35">
        <v>1.3962208774583963E-2</v>
      </c>
      <c r="BR111" s="35">
        <v>1.3348139183055975E-2</v>
      </c>
      <c r="BS111" s="35">
        <v>1.2734069591527987E-2</v>
      </c>
      <c r="BT111" s="35">
        <v>1.2120000000000001E-2</v>
      </c>
    </row>
    <row r="112" spans="1:72" ht="21.75" hidden="1" thickBot="1" x14ac:dyDescent="0.4">
      <c r="A112" s="87" t="s">
        <v>89</v>
      </c>
      <c r="B112" s="35">
        <v>2.3466976810892577E-14</v>
      </c>
      <c r="C112" s="35">
        <v>3.2180503134644476E-14</v>
      </c>
      <c r="D112" s="35">
        <v>4.0894029458396372E-14</v>
      </c>
      <c r="E112" s="35">
        <v>4.9607555782148262E-14</v>
      </c>
      <c r="F112" s="35">
        <v>1.789719697428156E-13</v>
      </c>
      <c r="G112" s="35">
        <v>1.6958215915279892E-12</v>
      </c>
      <c r="H112" s="35">
        <v>3.2126712133131627E-12</v>
      </c>
      <c r="I112" s="35">
        <v>4.7295208350983363E-12</v>
      </c>
      <c r="J112" s="35">
        <v>6.2463704568835099E-12</v>
      </c>
      <c r="K112" s="35">
        <v>7.7632200786686827E-12</v>
      </c>
      <c r="L112" s="35">
        <v>9.2800697004538563E-12</v>
      </c>
      <c r="M112" s="35">
        <v>3.8992626323751839E-11</v>
      </c>
      <c r="N112" s="35">
        <v>1.005003419062027E-10</v>
      </c>
      <c r="O112" s="35">
        <v>1.6200805748865356E-10</v>
      </c>
      <c r="P112" s="35">
        <v>2.2351577307110442E-10</v>
      </c>
      <c r="Q112" s="35">
        <v>2.8502348865355531E-10</v>
      </c>
      <c r="R112" s="35">
        <v>3.465312042360062E-10</v>
      </c>
      <c r="S112" s="35">
        <v>4.0803891981845703E-10</v>
      </c>
      <c r="T112" s="35">
        <v>1.2594565052950096E-9</v>
      </c>
      <c r="U112" s="35">
        <v>2.2394640695915297E-9</v>
      </c>
      <c r="V112" s="35">
        <v>3.2194716338880498E-9</v>
      </c>
      <c r="W112" s="35">
        <v>4.19947919818457E-9</v>
      </c>
      <c r="X112" s="35">
        <v>5.1794867624810901E-9</v>
      </c>
      <c r="Y112" s="35">
        <v>6.1594943267776102E-9</v>
      </c>
      <c r="Z112" s="35">
        <v>7.7465454545454548E-9</v>
      </c>
      <c r="AA112" s="35">
        <v>1.1154727272727273E-8</v>
      </c>
      <c r="AB112" s="35">
        <v>1.5947818181818183E-8</v>
      </c>
      <c r="AC112" s="35">
        <v>2.166418181818182E-8</v>
      </c>
      <c r="AD112" s="35">
        <v>3.0772909090909089E-8</v>
      </c>
      <c r="AE112" s="35">
        <v>4.1671272727272729E-8</v>
      </c>
      <c r="AF112" s="35">
        <v>5.632884848484848E-8</v>
      </c>
      <c r="AG112" s="35">
        <v>9.0128916792738253E-8</v>
      </c>
      <c r="AH112" s="35">
        <v>1.3423648108925867E-7</v>
      </c>
      <c r="AI112" s="35">
        <v>1.7834404538577909E-7</v>
      </c>
      <c r="AJ112" s="35">
        <v>2.2245160968229949E-7</v>
      </c>
      <c r="AK112" s="35">
        <v>2.6655917397881988E-7</v>
      </c>
      <c r="AL112" s="35">
        <v>3.1066673827534033E-7</v>
      </c>
      <c r="AM112" s="35">
        <v>3.5978633888048373E-7</v>
      </c>
      <c r="AN112" s="35">
        <v>5.2919481089258656E-7</v>
      </c>
      <c r="AO112" s="35">
        <v>6.9860328290468944E-7</v>
      </c>
      <c r="AP112" s="35">
        <v>8.6801175491679221E-7</v>
      </c>
      <c r="AQ112" s="35">
        <v>1.037420226928895E-6</v>
      </c>
      <c r="AR112" s="35">
        <v>1.2068286989409979E-6</v>
      </c>
      <c r="AS112" s="35">
        <v>1.3762371709531005E-6</v>
      </c>
      <c r="AT112" s="35">
        <v>1.6934400907715561E-6</v>
      </c>
      <c r="AU112" s="35">
        <v>2.2065565809379715E-6</v>
      </c>
      <c r="AV112" s="35">
        <v>2.7196730711043865E-6</v>
      </c>
      <c r="AW112" s="35">
        <v>3.2327895612708019E-6</v>
      </c>
      <c r="AX112" s="35">
        <v>3.7459060514372173E-6</v>
      </c>
      <c r="AY112" s="35">
        <v>4.2590225416036327E-6</v>
      </c>
      <c r="AZ112" s="35">
        <v>4.7721390317700472E-6</v>
      </c>
      <c r="BA112" s="35">
        <v>5.9465893939394001E-6</v>
      </c>
      <c r="BB112" s="35">
        <v>7.2662106060606125E-6</v>
      </c>
      <c r="BC112" s="35">
        <v>8.5858318181818241E-6</v>
      </c>
      <c r="BD112" s="35">
        <v>9.9054530303030374E-6</v>
      </c>
      <c r="BE112" s="35">
        <v>1.1225074242424249E-5</v>
      </c>
      <c r="BF112" s="35">
        <v>1.2544695454545461E-5</v>
      </c>
      <c r="BG112" s="35">
        <v>1.4055084337349408E-5</v>
      </c>
      <c r="BH112" s="35">
        <v>1.624183132530121E-5</v>
      </c>
      <c r="BI112" s="35">
        <v>1.8720751515151521E-5</v>
      </c>
      <c r="BJ112" s="35">
        <v>2.142923636363637E-5</v>
      </c>
      <c r="BK112" s="35">
        <v>2.4700266666666675E-5</v>
      </c>
      <c r="BL112" s="35">
        <v>2.8223272727272736E-5</v>
      </c>
      <c r="BM112" s="35">
        <v>3.2305090909090914E-5</v>
      </c>
      <c r="BN112" s="35">
        <v>3.8156110438729212E-5</v>
      </c>
      <c r="BO112" s="35">
        <v>4.5138258698941013E-5</v>
      </c>
      <c r="BP112" s="35">
        <v>5.2120406959152808E-5</v>
      </c>
      <c r="BQ112" s="35">
        <v>5.9102555219364609E-5</v>
      </c>
      <c r="BR112" s="35">
        <v>6.6084703479576403E-5</v>
      </c>
      <c r="BS112" s="35">
        <v>7.3066851739788204E-5</v>
      </c>
      <c r="BT112" s="35">
        <v>8.0049000000000006E-5</v>
      </c>
    </row>
    <row r="113" spans="1:72" ht="21.75" hidden="1" thickBot="1" x14ac:dyDescent="0.4">
      <c r="A113" s="87" t="s">
        <v>106</v>
      </c>
      <c r="B113" s="35">
        <v>0.24</v>
      </c>
      <c r="C113" s="35">
        <v>0.24</v>
      </c>
      <c r="D113" s="35">
        <v>0.24</v>
      </c>
      <c r="E113" s="35">
        <v>0.24</v>
      </c>
      <c r="F113" s="35">
        <v>0.24</v>
      </c>
      <c r="G113" s="35">
        <v>0.24</v>
      </c>
      <c r="H113" s="35">
        <v>0.24</v>
      </c>
      <c r="I113" s="35">
        <v>0.24</v>
      </c>
      <c r="J113" s="35">
        <v>0.24</v>
      </c>
      <c r="K113" s="35">
        <v>0.24</v>
      </c>
      <c r="L113" s="35">
        <v>0.24</v>
      </c>
      <c r="M113" s="35">
        <v>0.23999573373676247</v>
      </c>
      <c r="N113" s="35">
        <v>0.23998665658093796</v>
      </c>
      <c r="O113" s="35">
        <v>0.23997757942511344</v>
      </c>
      <c r="P113" s="35">
        <v>0.23996850226928895</v>
      </c>
      <c r="Q113" s="35">
        <v>0.23995942511346444</v>
      </c>
      <c r="R113" s="35">
        <v>0.23995034795763992</v>
      </c>
      <c r="S113" s="35">
        <v>0.23994127080181543</v>
      </c>
      <c r="T113" s="35">
        <v>0.23986453857791223</v>
      </c>
      <c r="U113" s="35">
        <v>0.23977679273827532</v>
      </c>
      <c r="V113" s="35">
        <v>0.2396890468986384</v>
      </c>
      <c r="W113" s="35">
        <v>0.23960130105900151</v>
      </c>
      <c r="X113" s="35">
        <v>0.2395135552193646</v>
      </c>
      <c r="Y113" s="35">
        <v>0.23942580937972768</v>
      </c>
      <c r="Z113" s="35">
        <v>0.23930242424242423</v>
      </c>
      <c r="AA113" s="35">
        <v>0.23907212121212121</v>
      </c>
      <c r="AB113" s="35">
        <v>0.23877636363636362</v>
      </c>
      <c r="AC113" s="35">
        <v>0.2384369696969697</v>
      </c>
      <c r="AD113" s="35">
        <v>0.23798242424242425</v>
      </c>
      <c r="AE113" s="35">
        <v>0.23747636363636365</v>
      </c>
      <c r="AF113" s="35">
        <v>0.23686424242424242</v>
      </c>
      <c r="AG113" s="35">
        <v>0.23599704992435702</v>
      </c>
      <c r="AH113" s="35">
        <v>0.23499251134644478</v>
      </c>
      <c r="AI113" s="35">
        <v>0.23398797276853253</v>
      </c>
      <c r="AJ113" s="35">
        <v>0.23298343419062026</v>
      </c>
      <c r="AK113" s="35">
        <v>0.23197889561270801</v>
      </c>
      <c r="AL113" s="35">
        <v>0.23097435703479577</v>
      </c>
      <c r="AM113" s="35">
        <v>0.22995771558245082</v>
      </c>
      <c r="AN113" s="35">
        <v>0.22865060514372162</v>
      </c>
      <c r="AO113" s="35">
        <v>0.22734349470499243</v>
      </c>
      <c r="AP113" s="35">
        <v>0.22603638426626324</v>
      </c>
      <c r="AQ113" s="35">
        <v>0.22472927382753405</v>
      </c>
      <c r="AR113" s="35">
        <v>0.22342216338880486</v>
      </c>
      <c r="AS113" s="35">
        <v>0.22211505295007566</v>
      </c>
      <c r="AT113" s="35">
        <v>0.22081444780635404</v>
      </c>
      <c r="AU113" s="35">
        <v>0.21952246596066566</v>
      </c>
      <c r="AV113" s="35">
        <v>0.21823048411497731</v>
      </c>
      <c r="AW113" s="35">
        <v>0.21693850226928896</v>
      </c>
      <c r="AX113" s="35">
        <v>0.21564652042360061</v>
      </c>
      <c r="AY113" s="35">
        <v>0.21435453857791226</v>
      </c>
      <c r="AZ113" s="35">
        <v>0.21306255673222388</v>
      </c>
      <c r="BA113" s="35">
        <v>0.21144718181818181</v>
      </c>
      <c r="BB113" s="35">
        <v>0.20976081818181816</v>
      </c>
      <c r="BC113" s="35">
        <v>0.20807445454545453</v>
      </c>
      <c r="BD113" s="35">
        <v>0.20638809090909088</v>
      </c>
      <c r="BE113" s="35">
        <v>0.20470172727272726</v>
      </c>
      <c r="BF113" s="35">
        <v>0.20301536363636363</v>
      </c>
      <c r="BG113" s="35">
        <v>0.20118843373493975</v>
      </c>
      <c r="BH113" s="35">
        <v>0.19886313253012047</v>
      </c>
      <c r="BI113" s="35">
        <v>0.19631272727272725</v>
      </c>
      <c r="BJ113" s="35">
        <v>0.19358545454545456</v>
      </c>
      <c r="BK113" s="35">
        <v>0.19046109090909091</v>
      </c>
      <c r="BL113" s="35">
        <v>0.1871729696969697</v>
      </c>
      <c r="BM113" s="35">
        <v>0.18353054545454545</v>
      </c>
      <c r="BN113" s="35">
        <v>0.17919196671709531</v>
      </c>
      <c r="BO113" s="35">
        <v>0.17440830559757942</v>
      </c>
      <c r="BP113" s="35">
        <v>0.16962464447806352</v>
      </c>
      <c r="BQ113" s="35">
        <v>0.16484098335854766</v>
      </c>
      <c r="BR113" s="35">
        <v>0.16005732223903177</v>
      </c>
      <c r="BS113" s="35">
        <v>0.1552736611195159</v>
      </c>
      <c r="BT113" s="35">
        <v>0.15049000000000001</v>
      </c>
    </row>
    <row r="114" spans="1:72" ht="21.75" hidden="1" thickBot="1" x14ac:dyDescent="0.4">
      <c r="A114" s="87" t="s">
        <v>79</v>
      </c>
      <c r="B114" s="35">
        <v>0.24</v>
      </c>
      <c r="C114" s="35">
        <v>0.24</v>
      </c>
      <c r="D114" s="35">
        <v>0.24</v>
      </c>
      <c r="E114" s="35">
        <v>0.24</v>
      </c>
      <c r="F114" s="35">
        <v>0.24</v>
      </c>
      <c r="G114" s="35">
        <v>0.24</v>
      </c>
      <c r="H114" s="35">
        <v>0.24</v>
      </c>
      <c r="I114" s="35">
        <v>0.24</v>
      </c>
      <c r="J114" s="35">
        <v>0.24</v>
      </c>
      <c r="K114" s="35">
        <v>0.24</v>
      </c>
      <c r="L114" s="35">
        <v>0.24</v>
      </c>
      <c r="M114" s="35">
        <v>0.24</v>
      </c>
      <c r="N114" s="35">
        <v>0.24</v>
      </c>
      <c r="O114" s="35">
        <v>0.24</v>
      </c>
      <c r="P114" s="35">
        <v>0.24</v>
      </c>
      <c r="Q114" s="35">
        <v>0.24</v>
      </c>
      <c r="R114" s="35">
        <v>0.24</v>
      </c>
      <c r="S114" s="35">
        <v>0.24</v>
      </c>
      <c r="T114" s="35">
        <v>0.24</v>
      </c>
      <c r="U114" s="35">
        <v>0.24</v>
      </c>
      <c r="V114" s="35">
        <v>0.24</v>
      </c>
      <c r="W114" s="35">
        <v>0.24</v>
      </c>
      <c r="X114" s="35">
        <v>0.24</v>
      </c>
      <c r="Y114" s="35">
        <v>0.24</v>
      </c>
      <c r="Z114" s="35">
        <v>0.24</v>
      </c>
      <c r="AA114" s="35">
        <v>0.24</v>
      </c>
      <c r="AB114" s="35">
        <v>0.24</v>
      </c>
      <c r="AC114" s="35">
        <v>0.24</v>
      </c>
      <c r="AD114" s="35">
        <v>0.24</v>
      </c>
      <c r="AE114" s="35">
        <v>0.24</v>
      </c>
      <c r="AF114" s="35">
        <v>0.24</v>
      </c>
      <c r="AG114" s="35">
        <v>0.24</v>
      </c>
      <c r="AH114" s="35">
        <v>0.24</v>
      </c>
      <c r="AI114" s="35">
        <v>0.24</v>
      </c>
      <c r="AJ114" s="35">
        <v>0.24</v>
      </c>
      <c r="AK114" s="35">
        <v>0.24</v>
      </c>
      <c r="AL114" s="35">
        <v>0.24</v>
      </c>
      <c r="AM114" s="35">
        <v>0.24</v>
      </c>
      <c r="AN114" s="35">
        <v>0.24</v>
      </c>
      <c r="AO114" s="35">
        <v>0.24</v>
      </c>
      <c r="AP114" s="35">
        <v>0.24</v>
      </c>
      <c r="AQ114" s="35">
        <v>0.24</v>
      </c>
      <c r="AR114" s="35">
        <v>0.24</v>
      </c>
      <c r="AS114" s="35">
        <v>0.24</v>
      </c>
      <c r="AT114" s="35">
        <v>0.24</v>
      </c>
      <c r="AU114" s="35">
        <v>0.24</v>
      </c>
      <c r="AV114" s="35">
        <v>0.24</v>
      </c>
      <c r="AW114" s="35">
        <v>0.24</v>
      </c>
      <c r="AX114" s="35">
        <v>0.24</v>
      </c>
      <c r="AY114" s="35">
        <v>0.24</v>
      </c>
      <c r="AZ114" s="35">
        <v>0.24</v>
      </c>
      <c r="BA114" s="35">
        <v>0.23999875757575756</v>
      </c>
      <c r="BB114" s="35">
        <v>0.23999724242424242</v>
      </c>
      <c r="BC114" s="35">
        <v>0.23999572727272728</v>
      </c>
      <c r="BD114" s="35">
        <v>0.23999421212121214</v>
      </c>
      <c r="BE114" s="35">
        <v>0.23999269696969697</v>
      </c>
      <c r="BF114" s="35">
        <v>0.23999118181818183</v>
      </c>
      <c r="BG114" s="35">
        <v>0.2399886746987952</v>
      </c>
      <c r="BH114" s="35">
        <v>0.23998265060240964</v>
      </c>
      <c r="BI114" s="35">
        <v>0.23998</v>
      </c>
      <c r="BJ114" s="35">
        <v>0.23998</v>
      </c>
      <c r="BK114" s="35">
        <v>0.23997448484848485</v>
      </c>
      <c r="BL114" s="35">
        <v>0.23996999999999999</v>
      </c>
      <c r="BM114" s="35">
        <v>0.23996999999999999</v>
      </c>
      <c r="BN114" s="35">
        <v>0.23996538577912252</v>
      </c>
      <c r="BO114" s="35">
        <v>0.23995782148260211</v>
      </c>
      <c r="BP114" s="35">
        <v>0.23995025718608168</v>
      </c>
      <c r="BQ114" s="35">
        <v>0.23994269288956127</v>
      </c>
      <c r="BR114" s="35">
        <v>0.23993512859304084</v>
      </c>
      <c r="BS114" s="35">
        <v>0.23992756429652043</v>
      </c>
      <c r="BT114" s="35">
        <v>0.23991999999999999</v>
      </c>
    </row>
    <row r="115" spans="1:72" ht="21.75" hidden="1" thickBot="1" x14ac:dyDescent="0.4">
      <c r="A115" s="87" t="s">
        <v>26</v>
      </c>
      <c r="B115" s="35">
        <v>-18.624069591527988</v>
      </c>
      <c r="C115" s="35">
        <v>-18.625582450832074</v>
      </c>
      <c r="D115" s="35">
        <v>-18.627095310136156</v>
      </c>
      <c r="E115" s="35">
        <v>-18.628608169440241</v>
      </c>
      <c r="F115" s="35">
        <v>-18.631089258698939</v>
      </c>
      <c r="G115" s="35">
        <v>-18.644704992435702</v>
      </c>
      <c r="H115" s="35">
        <v>-18.658320726172466</v>
      </c>
      <c r="I115" s="35">
        <v>-18.671936459909226</v>
      </c>
      <c r="J115" s="35">
        <v>-18.685552193645989</v>
      </c>
      <c r="K115" s="35">
        <v>-18.699167927382753</v>
      </c>
      <c r="L115" s="35">
        <v>-18.712783661119516</v>
      </c>
      <c r="M115" s="35">
        <v>-18.728532526475036</v>
      </c>
      <c r="N115" s="35">
        <v>-18.746686838124052</v>
      </c>
      <c r="O115" s="35">
        <v>-18.764841149773069</v>
      </c>
      <c r="P115" s="35">
        <v>-18.782995461422086</v>
      </c>
      <c r="Q115" s="35">
        <v>-18.801149773071103</v>
      </c>
      <c r="R115" s="35">
        <v>-18.81930408472012</v>
      </c>
      <c r="S115" s="35">
        <v>-18.837458396369136</v>
      </c>
      <c r="T115" s="35">
        <v>-18.856913767019666</v>
      </c>
      <c r="U115" s="35">
        <v>-18.876580937972768</v>
      </c>
      <c r="V115" s="35">
        <v>-18.896248108925871</v>
      </c>
      <c r="W115" s="35">
        <v>-18.91591527987897</v>
      </c>
      <c r="X115" s="35">
        <v>-18.935582450832072</v>
      </c>
      <c r="Y115" s="35">
        <v>-18.955249621785175</v>
      </c>
      <c r="Z115" s="35">
        <v>-18.976060606060607</v>
      </c>
      <c r="AA115" s="35">
        <v>-19.00030303030303</v>
      </c>
      <c r="AB115" s="35">
        <v>-19.024545454545457</v>
      </c>
      <c r="AC115" s="35">
        <v>-19.048787878787881</v>
      </c>
      <c r="AD115" s="35">
        <v>-19.073030303030304</v>
      </c>
      <c r="AE115" s="35">
        <v>-19.097272727272728</v>
      </c>
      <c r="AF115" s="35">
        <v>-19.121515151515151</v>
      </c>
      <c r="AG115" s="35">
        <v>-19.146717095310134</v>
      </c>
      <c r="AH115" s="35">
        <v>-19.172435703479575</v>
      </c>
      <c r="AI115" s="35">
        <v>-19.198154311649017</v>
      </c>
      <c r="AJ115" s="35">
        <v>-19.223872919818458</v>
      </c>
      <c r="AK115" s="35">
        <v>-19.249591527987896</v>
      </c>
      <c r="AL115" s="35">
        <v>-19.275310136157337</v>
      </c>
      <c r="AM115" s="35">
        <v>-19.301028744326779</v>
      </c>
      <c r="AN115" s="35">
        <v>-19.32674735249622</v>
      </c>
      <c r="AO115" s="35">
        <v>-19.352465960665658</v>
      </c>
      <c r="AP115" s="35">
        <v>-19.378184568835099</v>
      </c>
      <c r="AQ115" s="35">
        <v>-19.403903177004537</v>
      </c>
      <c r="AR115" s="35">
        <v>-19.429621785173978</v>
      </c>
      <c r="AS115" s="35">
        <v>-19.45534039334342</v>
      </c>
      <c r="AT115" s="35">
        <v>-19.480408472012101</v>
      </c>
      <c r="AU115" s="35">
        <v>-19.504614220877457</v>
      </c>
      <c r="AV115" s="35">
        <v>-19.528819969742813</v>
      </c>
      <c r="AW115" s="35">
        <v>-19.553025718608168</v>
      </c>
      <c r="AX115" s="35">
        <v>-19.577231467473524</v>
      </c>
      <c r="AY115" s="35">
        <v>-19.60143721633888</v>
      </c>
      <c r="AZ115" s="35">
        <v>-19.625642965204236</v>
      </c>
      <c r="BA115" s="35">
        <v>-19.649878787878787</v>
      </c>
      <c r="BB115" s="35">
        <v>-19.674121212121211</v>
      </c>
      <c r="BC115" s="35">
        <v>-19.698363636363634</v>
      </c>
      <c r="BD115" s="35">
        <v>-19.722606060606061</v>
      </c>
      <c r="BE115" s="35">
        <v>-19.746848484848485</v>
      </c>
      <c r="BF115" s="35">
        <v>-19.771090909090908</v>
      </c>
      <c r="BG115" s="35">
        <v>-19.795301204819275</v>
      </c>
      <c r="BH115" s="35">
        <v>-19.819397590361444</v>
      </c>
      <c r="BI115" s="35">
        <v>-19.843575757575756</v>
      </c>
      <c r="BJ115" s="35">
        <v>-19.867818181818183</v>
      </c>
      <c r="BK115" s="35">
        <v>-19.897575757575758</v>
      </c>
      <c r="BL115" s="35">
        <v>-19.926303030303032</v>
      </c>
      <c r="BM115" s="35">
        <v>-19.950545454545455</v>
      </c>
      <c r="BN115" s="35">
        <v>-19.976611195158853</v>
      </c>
      <c r="BO115" s="35">
        <v>-20.003842662632376</v>
      </c>
      <c r="BP115" s="35">
        <v>-20.0310741301059</v>
      </c>
      <c r="BQ115" s="35">
        <v>-20.058305597579427</v>
      </c>
      <c r="BR115" s="35">
        <v>-20.08553706505295</v>
      </c>
      <c r="BS115" s="35">
        <v>-20.112768532526477</v>
      </c>
      <c r="BT115" s="35">
        <v>-20.14</v>
      </c>
    </row>
    <row r="116" spans="1:72" ht="21.75" hidden="1" thickBot="1" x14ac:dyDescent="0.4">
      <c r="A116" s="87" t="s">
        <v>5</v>
      </c>
      <c r="B116" s="35">
        <v>-6.8172239031770046</v>
      </c>
      <c r="C116" s="35">
        <v>-6.8916565809379726</v>
      </c>
      <c r="D116" s="35">
        <v>-6.9660892586989407</v>
      </c>
      <c r="E116" s="35">
        <v>-7.0405219364599096</v>
      </c>
      <c r="F116" s="35">
        <v>-7.1143131618759456</v>
      </c>
      <c r="G116" s="35">
        <v>-7.1807276853252651</v>
      </c>
      <c r="H116" s="35">
        <v>-7.2471422087745836</v>
      </c>
      <c r="I116" s="35">
        <v>-7.313556732223903</v>
      </c>
      <c r="J116" s="35">
        <v>-7.3799712556732224</v>
      </c>
      <c r="K116" s="35">
        <v>-7.4463857791225418</v>
      </c>
      <c r="L116" s="35">
        <v>-7.5128003025718604</v>
      </c>
      <c r="M116" s="35">
        <v>-7.576015128593041</v>
      </c>
      <c r="N116" s="35">
        <v>-7.6356217851739787</v>
      </c>
      <c r="O116" s="35">
        <v>-7.6952284417549173</v>
      </c>
      <c r="P116" s="35">
        <v>-7.7548350983358549</v>
      </c>
      <c r="Q116" s="35">
        <v>-7.8144417549167926</v>
      </c>
      <c r="R116" s="35">
        <v>-7.8740484114977312</v>
      </c>
      <c r="S116" s="35">
        <v>-7.9336550680786688</v>
      </c>
      <c r="T116" s="35">
        <v>-7.9892284417549169</v>
      </c>
      <c r="U116" s="35">
        <v>-8.0441452344931914</v>
      </c>
      <c r="V116" s="35">
        <v>-8.0990620272314668</v>
      </c>
      <c r="W116" s="35">
        <v>-8.1539788199697423</v>
      </c>
      <c r="X116" s="35">
        <v>-8.2088956127080177</v>
      </c>
      <c r="Y116" s="35">
        <v>-8.2638124054462931</v>
      </c>
      <c r="Z116" s="35">
        <v>-8.3187878787878784</v>
      </c>
      <c r="AA116" s="35">
        <v>-8.3739393939393949</v>
      </c>
      <c r="AB116" s="35">
        <v>-8.4290909090909096</v>
      </c>
      <c r="AC116" s="35">
        <v>-8.4842424242424244</v>
      </c>
      <c r="AD116" s="35">
        <v>-8.5416969696969698</v>
      </c>
      <c r="AE116" s="35">
        <v>-8.5998181818181827</v>
      </c>
      <c r="AF116" s="35">
        <v>-8.6592121212121214</v>
      </c>
      <c r="AG116" s="35">
        <v>-8.7243494704992433</v>
      </c>
      <c r="AH116" s="35">
        <v>-8.7925794251134644</v>
      </c>
      <c r="AI116" s="35">
        <v>-8.8608093797276855</v>
      </c>
      <c r="AJ116" s="35">
        <v>-8.9290393343419066</v>
      </c>
      <c r="AK116" s="35">
        <v>-8.9972692889561277</v>
      </c>
      <c r="AL116" s="35">
        <v>-9.0654992435703488</v>
      </c>
      <c r="AM116" s="35">
        <v>-9.134243570347957</v>
      </c>
      <c r="AN116" s="35">
        <v>-9.2153328290468988</v>
      </c>
      <c r="AO116" s="35">
        <v>-9.2964220877458388</v>
      </c>
      <c r="AP116" s="35">
        <v>-9.3775113464447806</v>
      </c>
      <c r="AQ116" s="35">
        <v>-9.4586006051437206</v>
      </c>
      <c r="AR116" s="35">
        <v>-9.5396898638426624</v>
      </c>
      <c r="AS116" s="35">
        <v>-9.6207791225416024</v>
      </c>
      <c r="AT116" s="35">
        <v>-9.70297428139183</v>
      </c>
      <c r="AU116" s="35">
        <v>-9.7866354009077146</v>
      </c>
      <c r="AV116" s="35">
        <v>-9.8702965204236008</v>
      </c>
      <c r="AW116" s="35">
        <v>-9.9539576399394853</v>
      </c>
      <c r="AX116" s="35">
        <v>-10.037618759455372</v>
      </c>
      <c r="AY116" s="35">
        <v>-10.121279878971256</v>
      </c>
      <c r="AZ116" s="35">
        <v>-10.204940998487142</v>
      </c>
      <c r="BA116" s="35">
        <v>-10.284606060606061</v>
      </c>
      <c r="BB116" s="35">
        <v>-10.363393939393941</v>
      </c>
      <c r="BC116" s="35">
        <v>-10.442181818181819</v>
      </c>
      <c r="BD116" s="35">
        <v>-10.520969696969697</v>
      </c>
      <c r="BE116" s="35">
        <v>-10.599757575757577</v>
      </c>
      <c r="BF116" s="35">
        <v>-10.678545454545455</v>
      </c>
      <c r="BG116" s="35">
        <v>-10.755903614457832</v>
      </c>
      <c r="BH116" s="35">
        <v>-10.828192771084337</v>
      </c>
      <c r="BI116" s="35">
        <v>-10.900727272727273</v>
      </c>
      <c r="BJ116" s="35">
        <v>-10.973454545454546</v>
      </c>
      <c r="BK116" s="35">
        <v>-11.046181818181818</v>
      </c>
      <c r="BL116" s="35">
        <v>-11.117333333333333</v>
      </c>
      <c r="BM116" s="35">
        <v>-11.184000000000001</v>
      </c>
      <c r="BN116" s="35">
        <v>-11.246913767019668</v>
      </c>
      <c r="BO116" s="35">
        <v>-11.307428139183056</v>
      </c>
      <c r="BP116" s="35">
        <v>-11.367942511346445</v>
      </c>
      <c r="BQ116" s="35">
        <v>-11.428456883509833</v>
      </c>
      <c r="BR116" s="35">
        <v>-11.488971255673222</v>
      </c>
      <c r="BS116" s="35">
        <v>-11.54948562783661</v>
      </c>
      <c r="BT116" s="35">
        <v>-11.61</v>
      </c>
    </row>
    <row r="117" spans="1:72" ht="21.75" hidden="1" thickBot="1" x14ac:dyDescent="0.4">
      <c r="A117" s="87" t="s">
        <v>6</v>
      </c>
      <c r="B117" s="35">
        <v>-27.122057488653553</v>
      </c>
      <c r="C117" s="35">
        <v>-26.427655068078668</v>
      </c>
      <c r="D117" s="35">
        <v>-25.733252647503779</v>
      </c>
      <c r="E117" s="35">
        <v>-25.038850226928894</v>
      </c>
      <c r="F117" s="35">
        <v>-24.363691376701965</v>
      </c>
      <c r="G117" s="35">
        <v>-23.909833585476548</v>
      </c>
      <c r="H117" s="35">
        <v>-23.455975794251135</v>
      </c>
      <c r="I117" s="35">
        <v>-23.002118003025718</v>
      </c>
      <c r="J117" s="35">
        <v>-22.548260211800301</v>
      </c>
      <c r="K117" s="35">
        <v>-22.094402420574884</v>
      </c>
      <c r="L117" s="35">
        <v>-21.640544629349471</v>
      </c>
      <c r="M117" s="35">
        <v>-21.252102874432676</v>
      </c>
      <c r="N117" s="35">
        <v>-20.937428139183055</v>
      </c>
      <c r="O117" s="35">
        <v>-20.622753403933434</v>
      </c>
      <c r="P117" s="35">
        <v>-20.308078668683812</v>
      </c>
      <c r="Q117" s="35">
        <v>-19.993403933434191</v>
      </c>
      <c r="R117" s="35">
        <v>-19.67872919818457</v>
      </c>
      <c r="S117" s="35">
        <v>-19.364054462934945</v>
      </c>
      <c r="T117" s="35">
        <v>-19.122239031770047</v>
      </c>
      <c r="U117" s="35">
        <v>-18.892284417549167</v>
      </c>
      <c r="V117" s="35">
        <v>-18.662329803328291</v>
      </c>
      <c r="W117" s="35">
        <v>-18.432375189107415</v>
      </c>
      <c r="X117" s="35">
        <v>-18.202420574886535</v>
      </c>
      <c r="Y117" s="35">
        <v>-17.972465960665659</v>
      </c>
      <c r="Z117" s="35">
        <v>-17.751515151515154</v>
      </c>
      <c r="AA117" s="35">
        <v>-17.557575757575759</v>
      </c>
      <c r="AB117" s="35">
        <v>-17.374545454545455</v>
      </c>
      <c r="AC117" s="35">
        <v>-17.198787878787879</v>
      </c>
      <c r="AD117" s="35">
        <v>-17.028787878787881</v>
      </c>
      <c r="AE117" s="35">
        <v>-16.862727272727273</v>
      </c>
      <c r="AF117" s="35">
        <v>-16.705151515151513</v>
      </c>
      <c r="AG117" s="35">
        <v>-16.561497730711043</v>
      </c>
      <c r="AH117" s="35">
        <v>-16.425340393343419</v>
      </c>
      <c r="AI117" s="35">
        <v>-16.289183055975794</v>
      </c>
      <c r="AJ117" s="35">
        <v>-16.15302571860817</v>
      </c>
      <c r="AK117" s="35">
        <v>-16.016868381240545</v>
      </c>
      <c r="AL117" s="35">
        <v>-15.880711043872919</v>
      </c>
      <c r="AM117" s="35">
        <v>-15.745582450832073</v>
      </c>
      <c r="AN117" s="35">
        <v>-15.635143721633888</v>
      </c>
      <c r="AO117" s="35">
        <v>-15.524704992435703</v>
      </c>
      <c r="AP117" s="35">
        <v>-15.414266263237518</v>
      </c>
      <c r="AQ117" s="35">
        <v>-15.303827534039334</v>
      </c>
      <c r="AR117" s="35">
        <v>-15.193388804841151</v>
      </c>
      <c r="AS117" s="35">
        <v>-15.082950075642966</v>
      </c>
      <c r="AT117" s="35">
        <v>-14.982269288956127</v>
      </c>
      <c r="AU117" s="35">
        <v>-14.894523449319212</v>
      </c>
      <c r="AV117" s="35">
        <v>-14.8067776096823</v>
      </c>
      <c r="AW117" s="35">
        <v>-14.719031770045385</v>
      </c>
      <c r="AX117" s="35">
        <v>-14.631285930408472</v>
      </c>
      <c r="AY117" s="35">
        <v>-14.543540090771558</v>
      </c>
      <c r="AZ117" s="35">
        <v>-14.455794251134643</v>
      </c>
      <c r="BA117" s="35">
        <v>-14.377878787878787</v>
      </c>
      <c r="BB117" s="35">
        <v>-14.302121212121211</v>
      </c>
      <c r="BC117" s="35">
        <v>-14.226363636363635</v>
      </c>
      <c r="BD117" s="35">
        <v>-14.15060606060606</v>
      </c>
      <c r="BE117" s="35">
        <v>-14.074848484848484</v>
      </c>
      <c r="BF117" s="35">
        <v>-13.999090909090908</v>
      </c>
      <c r="BG117" s="35">
        <v>-13.925421686746986</v>
      </c>
      <c r="BH117" s="35">
        <v>-13.859156626506024</v>
      </c>
      <c r="BI117" s="35">
        <v>-13.789272727272728</v>
      </c>
      <c r="BJ117" s="35">
        <v>-13.716545454545455</v>
      </c>
      <c r="BK117" s="35">
        <v>-13.649333333333333</v>
      </c>
      <c r="BL117" s="35">
        <v>-13.581090909090909</v>
      </c>
      <c r="BM117" s="35">
        <v>-13.508363636363637</v>
      </c>
      <c r="BN117" s="35">
        <v>-13.4357034795764</v>
      </c>
      <c r="BO117" s="35">
        <v>-13.363086232980333</v>
      </c>
      <c r="BP117" s="35">
        <v>-13.290468986384266</v>
      </c>
      <c r="BQ117" s="35">
        <v>-13.2178517397882</v>
      </c>
      <c r="BR117" s="35">
        <v>-13.145234493192133</v>
      </c>
      <c r="BS117" s="35">
        <v>-13.072617246596067</v>
      </c>
      <c r="BT117" s="35">
        <v>-13</v>
      </c>
    </row>
    <row r="118" spans="1:72" ht="21.75" hidden="1" thickBot="1" x14ac:dyDescent="0.4">
      <c r="A118" s="87" t="s">
        <v>7</v>
      </c>
      <c r="B118" s="35">
        <v>-5.179249621785174</v>
      </c>
      <c r="C118" s="35">
        <v>-5.2325022692889558</v>
      </c>
      <c r="D118" s="35">
        <v>-5.2857549167927385</v>
      </c>
      <c r="E118" s="35">
        <v>-5.3390075642965202</v>
      </c>
      <c r="F118" s="35">
        <v>-5.3927080181543117</v>
      </c>
      <c r="G118" s="35">
        <v>-5.4515582450832074</v>
      </c>
      <c r="H118" s="35">
        <v>-5.5104084720121032</v>
      </c>
      <c r="I118" s="35">
        <v>-5.5692586989409989</v>
      </c>
      <c r="J118" s="35">
        <v>-5.6281089258698938</v>
      </c>
      <c r="K118" s="35">
        <v>-5.6869591527987895</v>
      </c>
      <c r="L118" s="35">
        <v>-5.7458093797276852</v>
      </c>
      <c r="M118" s="35">
        <v>-5.8043040847201208</v>
      </c>
      <c r="N118" s="35">
        <v>-5.8623978819969746</v>
      </c>
      <c r="O118" s="35">
        <v>-5.9204916792738276</v>
      </c>
      <c r="P118" s="35">
        <v>-5.9785854765506805</v>
      </c>
      <c r="Q118" s="35">
        <v>-6.0366792738275343</v>
      </c>
      <c r="R118" s="35">
        <v>-6.0947730711043873</v>
      </c>
      <c r="S118" s="35">
        <v>-6.1528668683812402</v>
      </c>
      <c r="T118" s="35">
        <v>-6.2083585476550676</v>
      </c>
      <c r="U118" s="35">
        <v>-6.2634266263237519</v>
      </c>
      <c r="V118" s="35">
        <v>-6.3184947049924354</v>
      </c>
      <c r="W118" s="35">
        <v>-6.3735627836611197</v>
      </c>
      <c r="X118" s="35">
        <v>-6.4286308623298032</v>
      </c>
      <c r="Y118" s="35">
        <v>-6.4836989409984875</v>
      </c>
      <c r="Z118" s="35">
        <v>-6.5381818181818181</v>
      </c>
      <c r="AA118" s="35">
        <v>-6.5909090909090908</v>
      </c>
      <c r="AB118" s="35">
        <v>-6.6432727272727279</v>
      </c>
      <c r="AC118" s="35">
        <v>-6.6953939393939397</v>
      </c>
      <c r="AD118" s="35">
        <v>-6.7457878787878789</v>
      </c>
      <c r="AE118" s="35">
        <v>-6.7960909090909087</v>
      </c>
      <c r="AF118" s="35">
        <v>-6.8463939393939395</v>
      </c>
      <c r="AG118" s="35">
        <v>-6.8945824508320728</v>
      </c>
      <c r="AH118" s="35">
        <v>-6.9416323751891076</v>
      </c>
      <c r="AI118" s="35">
        <v>-6.9886822995461424</v>
      </c>
      <c r="AJ118" s="35">
        <v>-7.0357322239031772</v>
      </c>
      <c r="AK118" s="35">
        <v>-7.0827821482602111</v>
      </c>
      <c r="AL118" s="35">
        <v>-7.1298320726172459</v>
      </c>
      <c r="AM118" s="35">
        <v>-7.1767367624810889</v>
      </c>
      <c r="AN118" s="35">
        <v>-7.2201558245083204</v>
      </c>
      <c r="AO118" s="35">
        <v>-7.2635748865355518</v>
      </c>
      <c r="AP118" s="35">
        <v>-7.3069939485627833</v>
      </c>
      <c r="AQ118" s="35">
        <v>-7.3504130105900147</v>
      </c>
      <c r="AR118" s="35">
        <v>-7.3938320726172462</v>
      </c>
      <c r="AS118" s="35">
        <v>-7.4372511346444776</v>
      </c>
      <c r="AT118" s="35">
        <v>-7.4798895612708014</v>
      </c>
      <c r="AU118" s="35">
        <v>-7.5214931921331312</v>
      </c>
      <c r="AV118" s="35">
        <v>-7.5630968229954609</v>
      </c>
      <c r="AW118" s="35">
        <v>-7.6047004538577916</v>
      </c>
      <c r="AX118" s="35">
        <v>-7.6463040847201214</v>
      </c>
      <c r="AY118" s="35">
        <v>-7.6879077155824511</v>
      </c>
      <c r="AZ118" s="35">
        <v>-7.7295113464447809</v>
      </c>
      <c r="BA118" s="35">
        <v>-7.7709181818181818</v>
      </c>
      <c r="BB118" s="35">
        <v>-7.8122818181818188</v>
      </c>
      <c r="BC118" s="35">
        <v>-7.8536454545454548</v>
      </c>
      <c r="BD118" s="35">
        <v>-7.8950090909090909</v>
      </c>
      <c r="BE118" s="35">
        <v>-7.9363727272727269</v>
      </c>
      <c r="BF118" s="35">
        <v>-7.9777363636363638</v>
      </c>
      <c r="BG118" s="35">
        <v>-8.0192771084337355</v>
      </c>
      <c r="BH118" s="35">
        <v>-8.0614457831325304</v>
      </c>
      <c r="BI118" s="35">
        <v>-8.1044363636363634</v>
      </c>
      <c r="BJ118" s="35">
        <v>-8.1480727272727265</v>
      </c>
      <c r="BK118" s="35">
        <v>-8.1928121212121212</v>
      </c>
      <c r="BL118" s="35">
        <v>-8.2379757575757591</v>
      </c>
      <c r="BM118" s="35">
        <v>-8.2840363636363641</v>
      </c>
      <c r="BN118" s="35">
        <v>-8.3332844175491676</v>
      </c>
      <c r="BO118" s="35">
        <v>-8.3845703479576397</v>
      </c>
      <c r="BP118" s="35">
        <v>-8.4358562783661117</v>
      </c>
      <c r="BQ118" s="35">
        <v>-8.4871422087745838</v>
      </c>
      <c r="BR118" s="35">
        <v>-8.5384281391830559</v>
      </c>
      <c r="BS118" s="35">
        <v>-8.5897140695915279</v>
      </c>
      <c r="BT118" s="35">
        <v>-8.641</v>
      </c>
    </row>
    <row r="119" spans="1:72" ht="21.75" hidden="1" thickBot="1" x14ac:dyDescent="0.4">
      <c r="A119" s="87"/>
    </row>
    <row r="120" spans="1:72" ht="21.75" hidden="1" thickBot="1" x14ac:dyDescent="0.4">
      <c r="A120" s="92"/>
    </row>
    <row r="121" spans="1:72" ht="21.75" hidden="1" thickBot="1" x14ac:dyDescent="0.4">
      <c r="A121" s="92"/>
    </row>
    <row r="122" spans="1:72" ht="21.75" hidden="1" thickBot="1" x14ac:dyDescent="0.4">
      <c r="A122" s="92"/>
    </row>
    <row r="123" spans="1:72" ht="21.75" hidden="1" thickBot="1" x14ac:dyDescent="0.4">
      <c r="A123" s="92"/>
    </row>
    <row r="124" spans="1:72" ht="21.75" hidden="1" thickBot="1" x14ac:dyDescent="0.4">
      <c r="A124" s="92"/>
    </row>
    <row r="125" spans="1:72" ht="21.75" hidden="1" thickBot="1" x14ac:dyDescent="0.4">
      <c r="A125" s="92"/>
    </row>
    <row r="126" spans="1:72" ht="21.75" hidden="1" thickBot="1" x14ac:dyDescent="0.4">
      <c r="A126" s="92"/>
    </row>
    <row r="127" spans="1:72" ht="21.75" hidden="1" thickBot="1" x14ac:dyDescent="0.4">
      <c r="A127" s="92"/>
    </row>
    <row r="128" spans="1:72" ht="21.75" hidden="1" thickBot="1" x14ac:dyDescent="0.4">
      <c r="A128" s="92"/>
    </row>
    <row r="129" spans="1:72" ht="21.75" hidden="1" thickBot="1" x14ac:dyDescent="0.4">
      <c r="A129" s="92"/>
    </row>
    <row r="130" spans="1:72" ht="22.5" hidden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1.75" hidden="1" thickBot="1" x14ac:dyDescent="0.4"/>
    <row r="132" spans="1:72" ht="30" customHeight="1" thickTop="1" thickBot="1" x14ac:dyDescent="0.4">
      <c r="A132" s="90" t="s">
        <v>28</v>
      </c>
      <c r="B132" s="62">
        <v>300</v>
      </c>
      <c r="C132" s="62">
        <v>310</v>
      </c>
      <c r="D132" s="62">
        <v>320</v>
      </c>
      <c r="E132" s="62">
        <v>330</v>
      </c>
      <c r="F132" s="62">
        <v>340</v>
      </c>
      <c r="G132" s="62">
        <v>350</v>
      </c>
      <c r="H132" s="62">
        <v>360</v>
      </c>
      <c r="I132" s="62">
        <v>370</v>
      </c>
      <c r="J132" s="62">
        <v>380</v>
      </c>
      <c r="K132" s="62">
        <v>390</v>
      </c>
      <c r="L132" s="62">
        <v>400</v>
      </c>
      <c r="M132" s="62">
        <v>410</v>
      </c>
      <c r="N132" s="62">
        <v>420</v>
      </c>
      <c r="O132" s="62">
        <v>430</v>
      </c>
      <c r="P132" s="62">
        <v>440</v>
      </c>
      <c r="Q132" s="62">
        <v>450</v>
      </c>
      <c r="R132" s="62">
        <v>460</v>
      </c>
      <c r="S132" s="62">
        <v>470</v>
      </c>
      <c r="T132" s="62">
        <v>480</v>
      </c>
      <c r="U132" s="62">
        <v>490</v>
      </c>
      <c r="V132" s="62">
        <v>500</v>
      </c>
      <c r="W132" s="62">
        <v>510</v>
      </c>
      <c r="X132" s="62">
        <v>520</v>
      </c>
      <c r="Y132" s="62">
        <v>530</v>
      </c>
      <c r="Z132" s="62">
        <v>540</v>
      </c>
      <c r="AA132" s="62">
        <v>550</v>
      </c>
      <c r="AB132" s="62">
        <v>560</v>
      </c>
      <c r="AC132" s="62">
        <v>570</v>
      </c>
      <c r="AD132" s="62">
        <v>580</v>
      </c>
      <c r="AE132" s="62">
        <v>590</v>
      </c>
      <c r="AF132" s="62">
        <v>600</v>
      </c>
      <c r="AG132" s="62">
        <v>610</v>
      </c>
      <c r="AH132" s="62">
        <v>620</v>
      </c>
      <c r="AI132" s="62">
        <v>630</v>
      </c>
      <c r="AJ132" s="62">
        <v>640</v>
      </c>
      <c r="AK132" s="62">
        <v>650</v>
      </c>
      <c r="AL132" s="62">
        <v>660</v>
      </c>
      <c r="AM132" s="62">
        <v>670</v>
      </c>
      <c r="AN132" s="62">
        <v>680</v>
      </c>
      <c r="AO132" s="62">
        <v>690</v>
      </c>
      <c r="AP132" s="62">
        <v>700</v>
      </c>
      <c r="AQ132" s="62">
        <v>710</v>
      </c>
      <c r="AR132" s="62">
        <v>720</v>
      </c>
      <c r="AS132" s="62">
        <v>730</v>
      </c>
      <c r="AT132" s="62">
        <v>740</v>
      </c>
      <c r="AU132" s="62">
        <v>750</v>
      </c>
      <c r="AV132" s="62">
        <v>760</v>
      </c>
      <c r="AW132" s="62">
        <v>770</v>
      </c>
      <c r="AX132" s="62">
        <v>780</v>
      </c>
      <c r="AY132" s="62">
        <v>790</v>
      </c>
      <c r="AZ132" s="62">
        <v>800</v>
      </c>
      <c r="BA132" s="62">
        <v>810</v>
      </c>
      <c r="BB132" s="62">
        <v>820</v>
      </c>
      <c r="BC132" s="62">
        <v>830</v>
      </c>
      <c r="BD132" s="62">
        <v>840</v>
      </c>
      <c r="BE132" s="62">
        <v>850</v>
      </c>
      <c r="BF132" s="62">
        <v>860</v>
      </c>
      <c r="BG132" s="62">
        <v>870</v>
      </c>
      <c r="BH132" s="62">
        <v>880</v>
      </c>
      <c r="BI132" s="62">
        <v>890</v>
      </c>
      <c r="BJ132" s="62">
        <v>900</v>
      </c>
      <c r="BK132" s="62">
        <v>910</v>
      </c>
      <c r="BL132" s="62">
        <v>920</v>
      </c>
      <c r="BM132" s="62">
        <v>930</v>
      </c>
      <c r="BN132" s="62">
        <v>940</v>
      </c>
      <c r="BO132" s="62">
        <v>950</v>
      </c>
      <c r="BP132" s="62">
        <v>960</v>
      </c>
      <c r="BQ132" s="62">
        <v>970</v>
      </c>
      <c r="BR132" s="62">
        <v>980</v>
      </c>
      <c r="BS132" s="62">
        <v>990</v>
      </c>
      <c r="BT132" s="62">
        <v>1000</v>
      </c>
    </row>
    <row r="133" spans="1:72" ht="9.9499999999999993" customHeight="1" thickTop="1" thickBot="1" x14ac:dyDescent="0.4">
      <c r="A133" s="87" t="s">
        <v>82</v>
      </c>
      <c r="B133" s="35">
        <v>0.12</v>
      </c>
      <c r="C133" s="35">
        <v>0.12</v>
      </c>
      <c r="D133" s="35">
        <v>0.12</v>
      </c>
      <c r="E133" s="35">
        <v>6.7409738181818085E-2</v>
      </c>
      <c r="F133" s="35">
        <v>6.8949163636364457E-3</v>
      </c>
      <c r="G133" s="35">
        <v>7.8936370909090989E-2</v>
      </c>
      <c r="H133" s="35">
        <v>9.291569879518069E-2</v>
      </c>
      <c r="I133" s="35">
        <v>2.9928951807228973E-2</v>
      </c>
      <c r="J133" s="35">
        <v>8.2357343193533439E-3</v>
      </c>
      <c r="K133" s="35">
        <v>1.9709974545454558E-9</v>
      </c>
      <c r="L133" s="35">
        <v>7.8847624242424361E-10</v>
      </c>
      <c r="M133" s="35">
        <v>1.5023957639939488E-10</v>
      </c>
      <c r="N133" s="35">
        <v>1.257705900151286E-10</v>
      </c>
      <c r="O133" s="35">
        <v>1.0130160363086233E-10</v>
      </c>
      <c r="P133" s="35">
        <v>7.6832617246596047E-11</v>
      </c>
      <c r="Q133" s="35">
        <v>5.2363630862329768E-11</v>
      </c>
      <c r="R133" s="35">
        <v>2.7894644478063489E-11</v>
      </c>
      <c r="S133" s="35">
        <v>3.4256580937972108E-12</v>
      </c>
      <c r="T133" s="35">
        <v>1.264526666666663E-31</v>
      </c>
      <c r="U133" s="35">
        <v>0</v>
      </c>
      <c r="V133" s="35">
        <v>0</v>
      </c>
      <c r="W133" s="35">
        <v>0</v>
      </c>
      <c r="X133" s="35">
        <v>0</v>
      </c>
      <c r="Y133" s="35">
        <v>0</v>
      </c>
      <c r="Z133" s="35">
        <v>0</v>
      </c>
      <c r="AA133" s="35">
        <v>0</v>
      </c>
      <c r="AB133" s="35">
        <v>0</v>
      </c>
      <c r="AC133" s="35">
        <v>0</v>
      </c>
      <c r="AD133" s="35">
        <v>0</v>
      </c>
      <c r="AE133" s="35">
        <v>0</v>
      </c>
      <c r="AF133" s="35">
        <v>0</v>
      </c>
      <c r="AG133" s="35">
        <v>0</v>
      </c>
      <c r="AH133" s="35">
        <v>0</v>
      </c>
      <c r="AI133" s="35">
        <v>0</v>
      </c>
      <c r="AJ133" s="35">
        <v>0</v>
      </c>
      <c r="AK133" s="35">
        <v>0</v>
      </c>
      <c r="AL133" s="35">
        <v>0</v>
      </c>
      <c r="AM133" s="35">
        <v>0</v>
      </c>
      <c r="AN133" s="35">
        <v>0</v>
      </c>
      <c r="AO133" s="35">
        <v>0</v>
      </c>
      <c r="AP133" s="35">
        <v>0</v>
      </c>
      <c r="AQ133" s="35">
        <v>0</v>
      </c>
      <c r="AR133" s="35">
        <v>0</v>
      </c>
      <c r="AS133" s="35">
        <v>0</v>
      </c>
      <c r="AT133" s="35">
        <v>0</v>
      </c>
      <c r="AU133" s="35">
        <v>0</v>
      </c>
      <c r="AV133" s="35">
        <v>0</v>
      </c>
      <c r="AW133" s="35">
        <v>0</v>
      </c>
      <c r="AX133" s="35">
        <v>0</v>
      </c>
      <c r="AY133" s="35">
        <v>0</v>
      </c>
      <c r="AZ133" s="35">
        <v>0</v>
      </c>
      <c r="BA133" s="35">
        <v>0</v>
      </c>
      <c r="BB133" s="35">
        <v>0</v>
      </c>
      <c r="BC133" s="35">
        <v>0</v>
      </c>
      <c r="BD133" s="35">
        <v>0</v>
      </c>
      <c r="BE133" s="35">
        <v>0</v>
      </c>
      <c r="BF133" s="35">
        <v>0</v>
      </c>
      <c r="BG133" s="35">
        <v>0</v>
      </c>
      <c r="BH133" s="35">
        <v>0</v>
      </c>
      <c r="BI133" s="35">
        <v>0</v>
      </c>
      <c r="BJ133" s="35">
        <v>0</v>
      </c>
      <c r="BK133" s="35">
        <v>0</v>
      </c>
      <c r="BL133" s="35">
        <v>0</v>
      </c>
      <c r="BM133" s="35">
        <v>0</v>
      </c>
      <c r="BN133" s="35">
        <v>0</v>
      </c>
      <c r="BO133" s="35">
        <v>0</v>
      </c>
      <c r="BP133" s="35">
        <v>0</v>
      </c>
      <c r="BQ133" s="35">
        <v>0</v>
      </c>
      <c r="BR133" s="35">
        <v>0</v>
      </c>
      <c r="BS133" s="35">
        <v>0</v>
      </c>
      <c r="BT133" s="35">
        <v>0</v>
      </c>
    </row>
    <row r="134" spans="1:72" ht="9.9499999999999993" customHeight="1" thickBot="1" x14ac:dyDescent="0.4">
      <c r="A134" s="87" t="s">
        <v>49</v>
      </c>
      <c r="B134" s="35">
        <v>4.4595372121212175E-11</v>
      </c>
      <c r="C134" s="35">
        <v>2.7466306363636446E-9</v>
      </c>
      <c r="D134" s="35">
        <v>9.7918033636363721E-9</v>
      </c>
      <c r="E134" s="35">
        <v>5.2590976217260686E-2</v>
      </c>
      <c r="F134" s="35">
        <v>0.11310660716824235</v>
      </c>
      <c r="G134" s="35">
        <v>4.1064196771272654E-2</v>
      </c>
      <c r="H134" s="35">
        <v>2.7084836204427747E-2</v>
      </c>
      <c r="I134" s="35">
        <v>9.0072774249608384E-2</v>
      </c>
      <c r="J134" s="35">
        <v>0.11176533333333333</v>
      </c>
      <c r="K134" s="35">
        <v>0.12</v>
      </c>
      <c r="L134" s="35">
        <v>0.12</v>
      </c>
      <c r="M134" s="35">
        <v>0.12</v>
      </c>
      <c r="N134" s="35">
        <v>0.12</v>
      </c>
      <c r="O134" s="35">
        <v>0.12</v>
      </c>
      <c r="P134" s="35">
        <v>0.12</v>
      </c>
      <c r="Q134" s="35">
        <v>0.12</v>
      </c>
      <c r="R134" s="35">
        <v>0.12</v>
      </c>
      <c r="S134" s="35">
        <v>0.12</v>
      </c>
      <c r="T134" s="35">
        <v>0.12</v>
      </c>
      <c r="U134" s="35">
        <v>0.12</v>
      </c>
      <c r="V134" s="35">
        <v>0.12</v>
      </c>
      <c r="W134" s="35">
        <v>0.12</v>
      </c>
      <c r="X134" s="35">
        <v>0.12</v>
      </c>
      <c r="Y134" s="35">
        <v>0.18120572289156633</v>
      </c>
      <c r="Z134" s="35">
        <v>0.24341515151515153</v>
      </c>
      <c r="AA134" s="35">
        <v>0.29047575757575761</v>
      </c>
      <c r="AB134" s="35">
        <v>0.31895818181818181</v>
      </c>
      <c r="AC134" s="35">
        <v>0.33505515151515153</v>
      </c>
      <c r="AD134" s="35">
        <v>0.34255030303030304</v>
      </c>
      <c r="AE134" s="35">
        <v>0.35578727272727273</v>
      </c>
      <c r="AF134" s="35">
        <v>0.38347818181818183</v>
      </c>
      <c r="AG134" s="35">
        <v>0.39433295180722894</v>
      </c>
      <c r="AH134" s="35">
        <v>0.39612210843373491</v>
      </c>
      <c r="AI134" s="35">
        <v>0.39711200000000002</v>
      </c>
      <c r="AJ134" s="35">
        <v>0.39794751515151516</v>
      </c>
      <c r="AK134" s="35">
        <v>0.3984990303030303</v>
      </c>
      <c r="AL134" s="35">
        <v>0.39888745454545455</v>
      </c>
      <c r="AM134" s="35">
        <v>0.39919411497730711</v>
      </c>
      <c r="AN134" s="35">
        <v>0.39929698940998487</v>
      </c>
      <c r="AO134" s="35">
        <v>0.39939986384266263</v>
      </c>
      <c r="AP134" s="35">
        <v>0.39950273827534039</v>
      </c>
      <c r="AQ134" s="35">
        <v>0.39960561270801814</v>
      </c>
      <c r="AR134" s="35">
        <v>0.3997084871406959</v>
      </c>
      <c r="AS134" s="35">
        <v>0.39981136157337366</v>
      </c>
      <c r="AT134" s="35">
        <v>0.39988042424242426</v>
      </c>
      <c r="AU134" s="35">
        <v>0.39990466666666663</v>
      </c>
      <c r="AV134" s="35">
        <v>0.39992418181818185</v>
      </c>
      <c r="AW134" s="35">
        <v>0.39994157575757577</v>
      </c>
      <c r="AX134" s="35">
        <v>0.39995369696969696</v>
      </c>
      <c r="AY134" s="35">
        <v>0.39996289156626502</v>
      </c>
      <c r="AZ134" s="35">
        <v>0.39996891566265058</v>
      </c>
      <c r="BA134" s="35">
        <v>0.438907575757576</v>
      </c>
      <c r="BB134" s="35">
        <v>0.47849103030303031</v>
      </c>
      <c r="BC134" s="35">
        <v>0.47949709090909093</v>
      </c>
      <c r="BD134" s="35">
        <v>0.47998315151515153</v>
      </c>
      <c r="BE134" s="35">
        <v>0.47998921212121215</v>
      </c>
      <c r="BF134" s="35">
        <v>0.47999000000000003</v>
      </c>
      <c r="BG134" s="35">
        <v>0.47999033282904691</v>
      </c>
      <c r="BH134" s="35">
        <v>0.47999184568835102</v>
      </c>
      <c r="BI134" s="35">
        <v>0.47999335854765507</v>
      </c>
      <c r="BJ134" s="35">
        <v>0.47999487140695918</v>
      </c>
      <c r="BK134" s="35">
        <v>0.47999638426626323</v>
      </c>
      <c r="BL134" s="35">
        <v>0.47999789712556734</v>
      </c>
      <c r="BM134" s="35">
        <v>0.47999940998487139</v>
      </c>
      <c r="BN134" s="35">
        <v>0.48</v>
      </c>
      <c r="BO134" s="35">
        <v>0.48</v>
      </c>
      <c r="BP134" s="35">
        <v>0.48</v>
      </c>
      <c r="BQ134" s="35">
        <v>0.48</v>
      </c>
      <c r="BR134" s="35">
        <v>0.48</v>
      </c>
      <c r="BS134" s="35">
        <v>0.48</v>
      </c>
      <c r="BT134" s="35">
        <v>0.48</v>
      </c>
    </row>
    <row r="135" spans="1:72" ht="9.9499999999999993" customHeight="1" thickBot="1" x14ac:dyDescent="0.4">
      <c r="A135" s="87" t="s">
        <v>50</v>
      </c>
      <c r="B135" s="35">
        <v>0</v>
      </c>
      <c r="C135" s="35">
        <v>0</v>
      </c>
      <c r="D135" s="35">
        <v>0</v>
      </c>
      <c r="E135" s="35">
        <v>0</v>
      </c>
      <c r="F135" s="35">
        <v>0</v>
      </c>
      <c r="G135" s="35">
        <v>0</v>
      </c>
      <c r="H135" s="35">
        <v>0</v>
      </c>
      <c r="I135" s="35">
        <v>0</v>
      </c>
      <c r="J135" s="35">
        <v>0</v>
      </c>
      <c r="K135" s="35">
        <v>0</v>
      </c>
      <c r="L135" s="35">
        <v>0</v>
      </c>
      <c r="M135" s="35">
        <v>3.1427428139182995E-13</v>
      </c>
      <c r="N135" s="35">
        <v>9.8294296520423573E-13</v>
      </c>
      <c r="O135" s="35">
        <v>1.6516116490166416E-12</v>
      </c>
      <c r="P135" s="35">
        <v>2.3202803328290473E-12</v>
      </c>
      <c r="Q135" s="35">
        <v>2.9889490166414529E-12</v>
      </c>
      <c r="R135" s="35">
        <v>3.6576177004538586E-12</v>
      </c>
      <c r="S135" s="35">
        <v>4.3262863842662643E-12</v>
      </c>
      <c r="T135" s="35">
        <v>4.4734667272727377E-11</v>
      </c>
      <c r="U135" s="35">
        <v>3.9700116363636706E-10</v>
      </c>
      <c r="V135" s="35">
        <v>1.8981114666666701E-9</v>
      </c>
      <c r="W135" s="35">
        <v>2.9342347878787994E-8</v>
      </c>
      <c r="X135" s="35">
        <v>7.7170469090909217E-8</v>
      </c>
      <c r="Y135" s="35">
        <v>6.1205759702560307E-2</v>
      </c>
      <c r="Z135" s="35">
        <v>0.12341515151515152</v>
      </c>
      <c r="AA135" s="35">
        <v>0.17047575757575756</v>
      </c>
      <c r="AB135" s="35">
        <v>0.19895818181818181</v>
      </c>
      <c r="AC135" s="35">
        <v>0.2150551515151515</v>
      </c>
      <c r="AD135" s="35">
        <v>0.22255030303030301</v>
      </c>
      <c r="AE135" s="35">
        <v>0.22851454545454544</v>
      </c>
      <c r="AF135" s="35">
        <v>0.23196303030303028</v>
      </c>
      <c r="AG135" s="35">
        <v>0.23433295180722891</v>
      </c>
      <c r="AH135" s="35">
        <v>0.23612210843373493</v>
      </c>
      <c r="AI135" s="35">
        <v>0.23711199999999999</v>
      </c>
      <c r="AJ135" s="35">
        <v>0.23794751515151516</v>
      </c>
      <c r="AK135" s="35">
        <v>0.2384990303030303</v>
      </c>
      <c r="AL135" s="35">
        <v>0.23888745454545454</v>
      </c>
      <c r="AM135" s="35">
        <v>0.23919411497730714</v>
      </c>
      <c r="AN135" s="35">
        <v>0.23929698940998489</v>
      </c>
      <c r="AO135" s="35">
        <v>0.23939986384266265</v>
      </c>
      <c r="AP135" s="35">
        <v>0.23950273827534041</v>
      </c>
      <c r="AQ135" s="35">
        <v>0.23960561270801817</v>
      </c>
      <c r="AR135" s="35">
        <v>0.23970848714069592</v>
      </c>
      <c r="AS135" s="35">
        <v>0.23981136157337368</v>
      </c>
      <c r="AT135" s="35">
        <v>0.23988042424242426</v>
      </c>
      <c r="AU135" s="35">
        <v>0.23990466666666668</v>
      </c>
      <c r="AV135" s="35">
        <v>0.23992418181818181</v>
      </c>
      <c r="AW135" s="35">
        <v>0.23994157575757574</v>
      </c>
      <c r="AX135" s="35">
        <v>0.23995369696969698</v>
      </c>
      <c r="AY135" s="35">
        <v>0.23996289156626507</v>
      </c>
      <c r="AZ135" s="35">
        <v>0.23996891566265061</v>
      </c>
      <c r="BA135" s="35">
        <v>0.23189921212121209</v>
      </c>
      <c r="BB135" s="35">
        <v>0.2234559393939394</v>
      </c>
      <c r="BC135" s="35">
        <v>0.22184381818181817</v>
      </c>
      <c r="BD135" s="35">
        <v>0.22025375757575757</v>
      </c>
      <c r="BE135" s="35">
        <v>0.2186840606060606</v>
      </c>
      <c r="BF135" s="35">
        <v>0.21694036363636363</v>
      </c>
      <c r="BG135" s="35">
        <v>0.21502680786686837</v>
      </c>
      <c r="BH135" s="35">
        <v>0.21260320726172466</v>
      </c>
      <c r="BI135" s="35">
        <v>0.21017960665658092</v>
      </c>
      <c r="BJ135" s="35">
        <v>0.20775600605143721</v>
      </c>
      <c r="BK135" s="35">
        <v>0.2053324054462935</v>
      </c>
      <c r="BL135" s="35">
        <v>0.20290880484114976</v>
      </c>
      <c r="BM135" s="35">
        <v>0.20048520423600605</v>
      </c>
      <c r="BN135" s="35">
        <v>0.19751036363636362</v>
      </c>
      <c r="BO135" s="35">
        <v>0.19418309090909089</v>
      </c>
      <c r="BP135" s="35">
        <v>0.19040084337349397</v>
      </c>
      <c r="BQ135" s="35">
        <v>0.18640909090909091</v>
      </c>
      <c r="BR135" s="35">
        <v>0.18197272727272726</v>
      </c>
      <c r="BS135" s="35">
        <v>0.17705181818181817</v>
      </c>
      <c r="BT135" s="35">
        <v>0.17186999999999999</v>
      </c>
    </row>
    <row r="136" spans="1:72" ht="9.9499999999999993" customHeight="1" thickBot="1" x14ac:dyDescent="0.4">
      <c r="A136" s="87" t="s">
        <v>83</v>
      </c>
      <c r="B136" s="35">
        <v>0.04</v>
      </c>
      <c r="C136" s="35">
        <v>0.04</v>
      </c>
      <c r="D136" s="35">
        <v>0.04</v>
      </c>
      <c r="E136" s="35">
        <v>0.04</v>
      </c>
      <c r="F136" s="35">
        <v>0.04</v>
      </c>
      <c r="G136" s="35">
        <v>0.04</v>
      </c>
      <c r="H136" s="35">
        <v>0.04</v>
      </c>
      <c r="I136" s="35">
        <v>0.04</v>
      </c>
      <c r="J136" s="35">
        <v>0.04</v>
      </c>
      <c r="K136" s="35">
        <v>0.04</v>
      </c>
      <c r="L136" s="35">
        <v>0.04</v>
      </c>
      <c r="M136" s="35">
        <v>0.04</v>
      </c>
      <c r="N136" s="35">
        <v>0.04</v>
      </c>
      <c r="O136" s="35">
        <v>0.04</v>
      </c>
      <c r="P136" s="35">
        <v>0.04</v>
      </c>
      <c r="Q136" s="35">
        <v>0.04</v>
      </c>
      <c r="R136" s="35">
        <v>0.04</v>
      </c>
      <c r="S136" s="35">
        <v>0.04</v>
      </c>
      <c r="T136" s="35">
        <v>0.04</v>
      </c>
      <c r="U136" s="35">
        <v>0.04</v>
      </c>
      <c r="V136" s="35">
        <v>0.04</v>
      </c>
      <c r="W136" s="35">
        <v>0.04</v>
      </c>
      <c r="X136" s="35">
        <v>0.04</v>
      </c>
      <c r="Y136" s="35">
        <v>0.04</v>
      </c>
      <c r="Z136" s="35">
        <v>0.04</v>
      </c>
      <c r="AA136" s="35">
        <v>0.04</v>
      </c>
      <c r="AB136" s="35">
        <v>0.04</v>
      </c>
      <c r="AC136" s="35">
        <v>0.04</v>
      </c>
      <c r="AD136" s="35">
        <v>0.04</v>
      </c>
      <c r="AE136" s="35">
        <v>3.2727299010909094E-2</v>
      </c>
      <c r="AF136" s="35">
        <v>8.4849623806060592E-3</v>
      </c>
      <c r="AG136" s="35">
        <v>8.8418560240963931E-8</v>
      </c>
      <c r="AH136" s="35">
        <v>2.0471144578315336E-9</v>
      </c>
      <c r="AI136" s="35">
        <v>5.3458400000000141E-10</v>
      </c>
      <c r="AJ136" s="35">
        <v>9.253009696969704E-11</v>
      </c>
      <c r="AK136" s="35">
        <v>6.4559793939394007E-11</v>
      </c>
      <c r="AL136" s="35">
        <v>3.256717145454553E-11</v>
      </c>
      <c r="AM136" s="35">
        <v>1.1868739788199701E-13</v>
      </c>
      <c r="AN136" s="35">
        <v>1.0062234493192147E-13</v>
      </c>
      <c r="AO136" s="35">
        <v>8.2557291981845937E-14</v>
      </c>
      <c r="AP136" s="35">
        <v>6.4492239031770413E-14</v>
      </c>
      <c r="AQ136" s="35">
        <v>4.6427186081694864E-14</v>
      </c>
      <c r="AR136" s="35">
        <v>2.8362133131619327E-14</v>
      </c>
      <c r="AS136" s="35">
        <v>1.0297080181543791E-14</v>
      </c>
      <c r="AT136" s="35">
        <v>4.9355416629151698E-28</v>
      </c>
      <c r="AU136" s="35">
        <v>8.9005715806668512E-29</v>
      </c>
      <c r="AV136" s="35">
        <v>2.6662600000000142E-33</v>
      </c>
      <c r="AW136" s="35">
        <v>0</v>
      </c>
      <c r="AX136" s="35">
        <v>0</v>
      </c>
      <c r="AY136" s="35">
        <v>0</v>
      </c>
      <c r="AZ136" s="35">
        <v>0</v>
      </c>
      <c r="BA136" s="35">
        <v>0</v>
      </c>
      <c r="BB136" s="35">
        <v>0</v>
      </c>
      <c r="BC136" s="35">
        <v>0</v>
      </c>
      <c r="BD136" s="35">
        <v>0</v>
      </c>
      <c r="BE136" s="35">
        <v>0</v>
      </c>
      <c r="BF136" s="35">
        <v>0</v>
      </c>
      <c r="BG136" s="35">
        <v>0</v>
      </c>
      <c r="BH136" s="35">
        <v>0</v>
      </c>
      <c r="BI136" s="35">
        <v>0</v>
      </c>
      <c r="BJ136" s="35">
        <v>0</v>
      </c>
      <c r="BK136" s="35">
        <v>0</v>
      </c>
      <c r="BL136" s="35">
        <v>0</v>
      </c>
      <c r="BM136" s="35">
        <v>0</v>
      </c>
      <c r="BN136" s="35">
        <v>0</v>
      </c>
      <c r="BO136" s="35">
        <v>0</v>
      </c>
      <c r="BP136" s="35">
        <v>0</v>
      </c>
      <c r="BQ136" s="35">
        <v>0</v>
      </c>
      <c r="BR136" s="35">
        <v>0</v>
      </c>
      <c r="BS136" s="35">
        <v>0</v>
      </c>
      <c r="BT136" s="35">
        <v>0</v>
      </c>
    </row>
    <row r="137" spans="1:72" ht="9.9499999999999993" customHeight="1" thickBot="1" x14ac:dyDescent="0.4">
      <c r="A137" s="87" t="s">
        <v>63</v>
      </c>
      <c r="B137" s="35">
        <v>0</v>
      </c>
      <c r="C137" s="35">
        <v>0</v>
      </c>
      <c r="D137" s="35">
        <v>0</v>
      </c>
      <c r="E137" s="35">
        <v>0</v>
      </c>
      <c r="F137" s="35">
        <v>0</v>
      </c>
      <c r="G137" s="35">
        <v>0</v>
      </c>
      <c r="H137" s="35">
        <v>0</v>
      </c>
      <c r="I137" s="35">
        <v>0</v>
      </c>
      <c r="J137" s="35">
        <v>0</v>
      </c>
      <c r="K137" s="35">
        <v>0</v>
      </c>
      <c r="L137" s="35">
        <v>0</v>
      </c>
      <c r="M137" s="35">
        <v>0</v>
      </c>
      <c r="N137" s="35">
        <v>0</v>
      </c>
      <c r="O137" s="35">
        <v>0</v>
      </c>
      <c r="P137" s="35">
        <v>0</v>
      </c>
      <c r="Q137" s="35">
        <v>0</v>
      </c>
      <c r="R137" s="35">
        <v>0</v>
      </c>
      <c r="S137" s="35">
        <v>0</v>
      </c>
      <c r="T137" s="35">
        <v>0</v>
      </c>
      <c r="U137" s="35">
        <v>0</v>
      </c>
      <c r="V137" s="35">
        <v>0</v>
      </c>
      <c r="W137" s="35">
        <v>0</v>
      </c>
      <c r="X137" s="35">
        <v>0</v>
      </c>
      <c r="Y137" s="35">
        <v>0</v>
      </c>
      <c r="Z137" s="35">
        <v>0</v>
      </c>
      <c r="AA137" s="35">
        <v>0</v>
      </c>
      <c r="AB137" s="35">
        <v>0</v>
      </c>
      <c r="AC137" s="35">
        <v>0</v>
      </c>
      <c r="AD137" s="35">
        <v>0</v>
      </c>
      <c r="AE137" s="35">
        <v>0</v>
      </c>
      <c r="AF137" s="35">
        <v>0</v>
      </c>
      <c r="AG137" s="35">
        <v>0</v>
      </c>
      <c r="AH137" s="35">
        <v>0</v>
      </c>
      <c r="AI137" s="35">
        <v>0</v>
      </c>
      <c r="AJ137" s="35">
        <v>0</v>
      </c>
      <c r="AK137" s="35">
        <v>0</v>
      </c>
      <c r="AL137" s="35">
        <v>0</v>
      </c>
      <c r="AM137" s="35">
        <v>1.3677458396368353E-30</v>
      </c>
      <c r="AN137" s="35">
        <v>3.5561391830559662E-29</v>
      </c>
      <c r="AO137" s="35">
        <v>6.9755037821482494E-29</v>
      </c>
      <c r="AP137" s="35">
        <v>1.0394868381240533E-28</v>
      </c>
      <c r="AQ137" s="35">
        <v>1.3814232980332815E-28</v>
      </c>
      <c r="AR137" s="35">
        <v>1.7233597579425097E-28</v>
      </c>
      <c r="AS137" s="35">
        <v>2.0652962178517379E-28</v>
      </c>
      <c r="AT137" s="35">
        <v>7.3936875393938613E-26</v>
      </c>
      <c r="AU137" s="35">
        <v>2.4535746933333254E-25</v>
      </c>
      <c r="AV137" s="35">
        <v>5.728307327272694E-23</v>
      </c>
      <c r="AW137" s="35">
        <v>2.2389255757575018E-21</v>
      </c>
      <c r="AX137" s="35">
        <v>1.8531737696969623E-20</v>
      </c>
      <c r="AY137" s="35">
        <v>4.0218356626505875E-19</v>
      </c>
      <c r="AZ137" s="35">
        <v>1.1838076626506051E-18</v>
      </c>
      <c r="BA137" s="35">
        <v>7.4328896969696643E-19</v>
      </c>
      <c r="BB137" s="35">
        <v>4.3116121226024507E-10</v>
      </c>
      <c r="BC137" s="35">
        <v>2.9674036364087362E-9</v>
      </c>
      <c r="BD137" s="35">
        <v>2.0701953939394085E-8</v>
      </c>
      <c r="BE137" s="35">
        <v>5.246571151515166E-8</v>
      </c>
      <c r="BF137" s="35">
        <v>8.249727272727286E-8</v>
      </c>
      <c r="BG137" s="35">
        <v>1.04109273827534E-7</v>
      </c>
      <c r="BH137" s="35">
        <v>9.6787791225415997E-8</v>
      </c>
      <c r="BI137" s="35">
        <v>8.9466308623298003E-8</v>
      </c>
      <c r="BJ137" s="35">
        <v>8.2144826021180009E-8</v>
      </c>
      <c r="BK137" s="35">
        <v>7.4823343419062001E-8</v>
      </c>
      <c r="BL137" s="35">
        <v>6.7501860816943994E-8</v>
      </c>
      <c r="BM137" s="35">
        <v>6.0180378214826E-8</v>
      </c>
      <c r="BN137" s="35">
        <v>5.080983030303028E-8</v>
      </c>
      <c r="BO137" s="35">
        <v>4.0129224242424218E-8</v>
      </c>
      <c r="BP137" s="35">
        <v>2.6234819277108418E-8</v>
      </c>
      <c r="BQ137" s="35">
        <v>1.4660999999999998E-8</v>
      </c>
      <c r="BR137" s="35">
        <v>8.814333333333333E-9</v>
      </c>
      <c r="BS137" s="35">
        <v>4.9951545454545448E-9</v>
      </c>
      <c r="BT137" s="35">
        <v>2.2676999999999995E-9</v>
      </c>
    </row>
    <row r="138" spans="1:72" ht="9.9499999999999993" customHeight="1" thickBot="1" x14ac:dyDescent="0.4">
      <c r="A138" s="87" t="s">
        <v>80</v>
      </c>
      <c r="B138" s="35">
        <v>0</v>
      </c>
      <c r="C138" s="35">
        <v>0</v>
      </c>
      <c r="D138" s="35">
        <v>0</v>
      </c>
      <c r="E138" s="35">
        <v>0</v>
      </c>
      <c r="F138" s="35">
        <v>0</v>
      </c>
      <c r="G138" s="35">
        <v>0</v>
      </c>
      <c r="H138" s="35">
        <v>0</v>
      </c>
      <c r="I138" s="35">
        <v>0</v>
      </c>
      <c r="J138" s="35">
        <v>0</v>
      </c>
      <c r="K138" s="35">
        <v>0</v>
      </c>
      <c r="L138" s="35">
        <v>0</v>
      </c>
      <c r="M138" s="35">
        <v>1.5553373676248078E-34</v>
      </c>
      <c r="N138" s="35">
        <v>4.8645658093797262E-34</v>
      </c>
      <c r="O138" s="35">
        <v>8.1737942511346449E-34</v>
      </c>
      <c r="P138" s="35">
        <v>1.1483022692889563E-33</v>
      </c>
      <c r="Q138" s="35">
        <v>1.4792251134644481E-33</v>
      </c>
      <c r="R138" s="35">
        <v>1.8101479576399399E-33</v>
      </c>
      <c r="S138" s="35">
        <v>2.1410708018154316E-33</v>
      </c>
      <c r="T138" s="35">
        <v>1.0539846303030273E-33</v>
      </c>
      <c r="U138" s="35">
        <v>1.1191854545454528E-35</v>
      </c>
      <c r="V138" s="35">
        <v>3.4197333333333155E-36</v>
      </c>
      <c r="W138" s="35">
        <v>0</v>
      </c>
      <c r="X138" s="35">
        <v>0</v>
      </c>
      <c r="Y138" s="35">
        <v>0</v>
      </c>
      <c r="Z138" s="35">
        <v>1.9742424242424242E-33</v>
      </c>
      <c r="AA138" s="35">
        <v>9.8712121212121195E-33</v>
      </c>
      <c r="AB138" s="35">
        <v>8.2918181818181824E-33</v>
      </c>
      <c r="AC138" s="35">
        <v>3.9484848484848566E-34</v>
      </c>
      <c r="AD138" s="35">
        <v>0</v>
      </c>
      <c r="AE138" s="35">
        <v>0</v>
      </c>
      <c r="AF138" s="35">
        <v>0</v>
      </c>
      <c r="AG138" s="35">
        <v>1.9880993975903588E-36</v>
      </c>
      <c r="AH138" s="35">
        <v>5.0467138554216799E-36</v>
      </c>
      <c r="AI138" s="35">
        <v>9.717600000000181E-23</v>
      </c>
      <c r="AJ138" s="35">
        <v>2.363928558591499E-16</v>
      </c>
      <c r="AK138" s="35">
        <v>9.3166548497430151E-16</v>
      </c>
      <c r="AL138" s="35">
        <v>6.0022072727272569E-15</v>
      </c>
      <c r="AM138" s="35">
        <v>1.3319438729198152E-14</v>
      </c>
      <c r="AN138" s="35">
        <v>2.7380406959152759E-14</v>
      </c>
      <c r="AO138" s="35">
        <v>4.1441375189107367E-14</v>
      </c>
      <c r="AP138" s="35">
        <v>5.5502343419061976E-14</v>
      </c>
      <c r="AQ138" s="35">
        <v>6.9563311649016591E-14</v>
      </c>
      <c r="AR138" s="35">
        <v>8.3624279878971193E-14</v>
      </c>
      <c r="AS138" s="35">
        <v>9.7685248108925808E-14</v>
      </c>
      <c r="AT138" s="35">
        <v>9.2254551515151647E-14</v>
      </c>
      <c r="AU138" s="35">
        <v>6.0986066666666807E-14</v>
      </c>
      <c r="AV138" s="35">
        <v>3.1108345454545592E-14</v>
      </c>
      <c r="AW138" s="35">
        <v>5.027263860606076E-15</v>
      </c>
      <c r="AX138" s="35">
        <v>1.7292935575757731E-15</v>
      </c>
      <c r="AY138" s="35">
        <v>1.0199891573818426E-17</v>
      </c>
      <c r="AZ138" s="35">
        <v>1.5559156859400671E-18</v>
      </c>
      <c r="BA138" s="35">
        <v>1.3140157575757501E-26</v>
      </c>
      <c r="BB138" s="35">
        <v>7.532854545454747E-18</v>
      </c>
      <c r="BC138" s="35">
        <v>5.1843763636363837E-17</v>
      </c>
      <c r="BD138" s="35">
        <v>5.8158110677388392E-11</v>
      </c>
      <c r="BE138" s="35">
        <v>1.7000049060890354E-10</v>
      </c>
      <c r="BF138" s="35">
        <v>4.8805400000000157E-10</v>
      </c>
      <c r="BG138" s="35">
        <v>7.4772285930408447E-10</v>
      </c>
      <c r="BH138" s="35">
        <v>6.9114494704992412E-10</v>
      </c>
      <c r="BI138" s="35">
        <v>6.3456703479576377E-10</v>
      </c>
      <c r="BJ138" s="35">
        <v>5.7798912254160342E-10</v>
      </c>
      <c r="BK138" s="35">
        <v>5.2141121028744307E-10</v>
      </c>
      <c r="BL138" s="35">
        <v>4.6483329803328271E-10</v>
      </c>
      <c r="BM138" s="35">
        <v>4.0825538577912241E-10</v>
      </c>
      <c r="BN138" s="35">
        <v>8.4846278787878962E-10</v>
      </c>
      <c r="BO138" s="35">
        <v>1.6062870303030319E-9</v>
      </c>
      <c r="BP138" s="35">
        <v>2.1868650602409646E-9</v>
      </c>
      <c r="BQ138" s="35">
        <v>2.9359000000000002E-9</v>
      </c>
      <c r="BR138" s="35">
        <v>4.0952333333333334E-9</v>
      </c>
      <c r="BS138" s="35">
        <v>6.1038212121212124E-9</v>
      </c>
      <c r="BT138" s="35">
        <v>8.5697000000000003E-9</v>
      </c>
    </row>
    <row r="139" spans="1:72" ht="9.9499999999999993" customHeight="1" thickBot="1" x14ac:dyDescent="0.4">
      <c r="A139" s="87" t="s">
        <v>51</v>
      </c>
      <c r="B139" s="35">
        <v>0</v>
      </c>
      <c r="C139" s="35">
        <v>0</v>
      </c>
      <c r="D139" s="35">
        <v>0</v>
      </c>
      <c r="E139" s="35">
        <v>0</v>
      </c>
      <c r="F139" s="35">
        <v>0</v>
      </c>
      <c r="G139" s="35">
        <v>0</v>
      </c>
      <c r="H139" s="35">
        <v>0</v>
      </c>
      <c r="I139" s="35">
        <v>0</v>
      </c>
      <c r="J139" s="35">
        <v>0</v>
      </c>
      <c r="K139" s="35">
        <v>3.0650909090908799E-35</v>
      </c>
      <c r="L139" s="35">
        <v>2.8607515151515121E-34</v>
      </c>
      <c r="M139" s="35">
        <v>8.3021482602117852E-15</v>
      </c>
      <c r="N139" s="35">
        <v>2.5966293494704986E-14</v>
      </c>
      <c r="O139" s="35">
        <v>4.363043872919819E-14</v>
      </c>
      <c r="P139" s="35">
        <v>6.1294583963691388E-14</v>
      </c>
      <c r="Q139" s="35">
        <v>7.8958729198184585E-14</v>
      </c>
      <c r="R139" s="35">
        <v>9.6622874432677796E-14</v>
      </c>
      <c r="S139" s="35">
        <v>1.1428701966717099E-13</v>
      </c>
      <c r="T139" s="35">
        <v>7.0293939393939264E-14</v>
      </c>
      <c r="U139" s="35">
        <v>2.4138314363636326E-14</v>
      </c>
      <c r="V139" s="35">
        <v>7.6064779999999606E-15</v>
      </c>
      <c r="W139" s="35">
        <v>2.1963169696972368E-16</v>
      </c>
      <c r="X139" s="35">
        <v>1.8134727272802486E-17</v>
      </c>
      <c r="Y139" s="35">
        <v>6.072693164156633E-25</v>
      </c>
      <c r="Z139" s="35">
        <v>3.0366666666666758E-10</v>
      </c>
      <c r="AA139" s="35">
        <v>1.5183333333333336E-9</v>
      </c>
      <c r="AB139" s="35">
        <v>5.4397636363636366E-9</v>
      </c>
      <c r="AC139" s="35">
        <v>1.1165703030303031E-8</v>
      </c>
      <c r="AD139" s="35">
        <v>1.0320933333333334E-7</v>
      </c>
      <c r="AE139" s="35">
        <v>1.4545594307272727E-2</v>
      </c>
      <c r="AF139" s="35">
        <v>6.3030339264848495E-2</v>
      </c>
      <c r="AG139" s="35">
        <v>0.08</v>
      </c>
      <c r="AH139" s="35">
        <v>0.08</v>
      </c>
      <c r="AI139" s="35">
        <v>0.08</v>
      </c>
      <c r="AJ139" s="35">
        <v>0.08</v>
      </c>
      <c r="AK139" s="35">
        <v>0.08</v>
      </c>
      <c r="AL139" s="35">
        <v>0.08</v>
      </c>
      <c r="AM139" s="35">
        <v>0.08</v>
      </c>
      <c r="AN139" s="35">
        <v>0.08</v>
      </c>
      <c r="AO139" s="35">
        <v>0.08</v>
      </c>
      <c r="AP139" s="35">
        <v>0.08</v>
      </c>
      <c r="AQ139" s="35">
        <v>0.08</v>
      </c>
      <c r="AR139" s="35">
        <v>0.08</v>
      </c>
      <c r="AS139" s="35">
        <v>0.08</v>
      </c>
      <c r="AT139" s="35">
        <v>0.08</v>
      </c>
      <c r="AU139" s="35">
        <v>0.08</v>
      </c>
      <c r="AV139" s="35">
        <v>0.08</v>
      </c>
      <c r="AW139" s="35">
        <v>0.08</v>
      </c>
      <c r="AX139" s="35">
        <v>0.08</v>
      </c>
      <c r="AY139" s="35">
        <v>0.08</v>
      </c>
      <c r="AZ139" s="35">
        <v>0.08</v>
      </c>
      <c r="BA139" s="35">
        <v>4.1064710303030091E-2</v>
      </c>
      <c r="BB139" s="35">
        <v>1.4841269034763592E-3</v>
      </c>
      <c r="BC139" s="35">
        <v>4.813439827490865E-4</v>
      </c>
      <c r="BD139" s="35">
        <v>5.7305599999999782E-9</v>
      </c>
      <c r="BE139" s="35">
        <v>1.0185599999999787E-9</v>
      </c>
      <c r="BF139" s="35">
        <v>1.9197156996363523E-10</v>
      </c>
      <c r="BG139" s="35">
        <v>8.1215836611195102E-14</v>
      </c>
      <c r="BH139" s="35">
        <v>6.8506003025718554E-14</v>
      </c>
      <c r="BI139" s="35">
        <v>5.5796169440242011E-14</v>
      </c>
      <c r="BJ139" s="35">
        <v>4.3086335854765462E-14</v>
      </c>
      <c r="BK139" s="35">
        <v>3.0376502269288914E-14</v>
      </c>
      <c r="BL139" s="35">
        <v>1.7666668683812371E-14</v>
      </c>
      <c r="BM139" s="35">
        <v>4.9568350983358226E-15</v>
      </c>
      <c r="BN139" s="35">
        <v>0</v>
      </c>
      <c r="BO139" s="35">
        <v>0</v>
      </c>
      <c r="BP139" s="35">
        <v>0</v>
      </c>
      <c r="BQ139" s="35">
        <v>0</v>
      </c>
      <c r="BR139" s="35">
        <v>0</v>
      </c>
      <c r="BS139" s="35">
        <v>0</v>
      </c>
      <c r="BT139" s="35">
        <v>0</v>
      </c>
    </row>
    <row r="140" spans="1:72" ht="9.9499999999999993" customHeight="1" thickBot="1" x14ac:dyDescent="0.4">
      <c r="A140" s="87" t="s">
        <v>85</v>
      </c>
      <c r="B140" s="35">
        <v>0.12</v>
      </c>
      <c r="C140" s="35">
        <v>0.12</v>
      </c>
      <c r="D140" s="35">
        <v>0.12</v>
      </c>
      <c r="E140" s="35">
        <v>0.17259096969696977</v>
      </c>
      <c r="F140" s="35">
        <v>0.23310660606060599</v>
      </c>
      <c r="G140" s="35">
        <v>0.16106418181818172</v>
      </c>
      <c r="H140" s="35">
        <v>0.14708481927710848</v>
      </c>
      <c r="I140" s="35">
        <v>0.21007277108433731</v>
      </c>
      <c r="J140" s="35">
        <v>0.23176533333333332</v>
      </c>
      <c r="K140" s="35">
        <v>0.24</v>
      </c>
      <c r="L140" s="35">
        <v>0.24</v>
      </c>
      <c r="M140" s="35">
        <v>0.24</v>
      </c>
      <c r="N140" s="35">
        <v>0.24</v>
      </c>
      <c r="O140" s="35">
        <v>0.24</v>
      </c>
      <c r="P140" s="35">
        <v>0.24</v>
      </c>
      <c r="Q140" s="35">
        <v>0.24</v>
      </c>
      <c r="R140" s="35">
        <v>0.24</v>
      </c>
      <c r="S140" s="35">
        <v>0.24</v>
      </c>
      <c r="T140" s="35">
        <v>0.24</v>
      </c>
      <c r="U140" s="35">
        <v>0.24</v>
      </c>
      <c r="V140" s="35">
        <v>0.24</v>
      </c>
      <c r="W140" s="35">
        <v>0.24</v>
      </c>
      <c r="X140" s="35">
        <v>0.24</v>
      </c>
      <c r="Y140" s="35">
        <v>0.17879427710843365</v>
      </c>
      <c r="Z140" s="35">
        <v>0.11658499999999999</v>
      </c>
      <c r="AA140" s="35">
        <v>6.952499999999999E-2</v>
      </c>
      <c r="AB140" s="35">
        <v>4.1044272727272728E-2</v>
      </c>
      <c r="AC140" s="35">
        <v>2.4949727272727273E-2</v>
      </c>
      <c r="AD140" s="35">
        <v>1.7453545454545454E-2</v>
      </c>
      <c r="AE140" s="35">
        <v>1.1488418181818182E-2</v>
      </c>
      <c r="AF140" s="35">
        <v>8.0398121212121205E-3</v>
      </c>
      <c r="AG140" s="35">
        <v>5.6697698795180737E-3</v>
      </c>
      <c r="AH140" s="35">
        <v>3.8804927710843411E-3</v>
      </c>
      <c r="AI140" s="35">
        <v>2.8918600000000022E-3</v>
      </c>
      <c r="AJ140" s="35">
        <v>2.0572260606060619E-3</v>
      </c>
      <c r="AK140" s="35">
        <v>1.5058321212121225E-3</v>
      </c>
      <c r="AL140" s="35">
        <v>1.1154423636363644E-3</v>
      </c>
      <c r="AM140" s="35">
        <v>8.0599357034795785E-4</v>
      </c>
      <c r="AN140" s="35">
        <v>7.030828290468989E-4</v>
      </c>
      <c r="AO140" s="35">
        <v>6.0017208774583994E-4</v>
      </c>
      <c r="AP140" s="35">
        <v>4.9726134644478099E-4</v>
      </c>
      <c r="AQ140" s="35">
        <v>3.9435060514372204E-4</v>
      </c>
      <c r="AR140" s="35">
        <v>2.9143986384266309E-4</v>
      </c>
      <c r="AS140" s="35">
        <v>1.8852912254160414E-4</v>
      </c>
      <c r="AT140" s="35">
        <v>1.1822247272727285E-4</v>
      </c>
      <c r="AU140" s="35">
        <v>9.1135200000000123E-5</v>
      </c>
      <c r="AV140" s="35">
        <v>7.1649854545454626E-5</v>
      </c>
      <c r="AW140" s="35">
        <v>5.510077575757581E-5</v>
      </c>
      <c r="AX140" s="35">
        <v>4.3852896969697017E-5</v>
      </c>
      <c r="AY140" s="35">
        <v>3.4480626506024111E-5</v>
      </c>
      <c r="AZ140" s="35">
        <v>2.7140265060240938E-5</v>
      </c>
      <c r="BA140" s="35">
        <v>2.179603030303028E-5</v>
      </c>
      <c r="BB140" s="35">
        <v>1.7163824242424227E-5</v>
      </c>
      <c r="BC140" s="35">
        <v>1.3868672727272712E-5</v>
      </c>
      <c r="BD140" s="35">
        <v>1.112427999999999E-5</v>
      </c>
      <c r="BE140" s="35">
        <v>8.8882799999999894E-6</v>
      </c>
      <c r="BF140" s="35">
        <v>7.2644436363636293E-6</v>
      </c>
      <c r="BG140" s="35">
        <v>5.9215004538577884E-6</v>
      </c>
      <c r="BH140" s="35">
        <v>5.2501388804841127E-6</v>
      </c>
      <c r="BI140" s="35">
        <v>4.5787773071104362E-6</v>
      </c>
      <c r="BJ140" s="35">
        <v>3.9074157337367605E-6</v>
      </c>
      <c r="BK140" s="35">
        <v>3.2360541603630845E-6</v>
      </c>
      <c r="BL140" s="35">
        <v>2.5646925869894088E-6</v>
      </c>
      <c r="BM140" s="35">
        <v>1.8933310136157327E-6</v>
      </c>
      <c r="BN140" s="35">
        <v>1.4704969696969691E-6</v>
      </c>
      <c r="BO140" s="35">
        <v>1.2065575757575752E-6</v>
      </c>
      <c r="BP140" s="35">
        <v>1.0146409638554216E-6</v>
      </c>
      <c r="BQ140" s="35">
        <v>8.4106545454545452E-7</v>
      </c>
      <c r="BR140" s="35">
        <v>7.0328363636363637E-7</v>
      </c>
      <c r="BS140" s="35">
        <v>5.8970545454545452E-7</v>
      </c>
      <c r="BT140" s="35">
        <v>4.8915999999999997E-7</v>
      </c>
    </row>
    <row r="141" spans="1:72" ht="9.9499999999999993" customHeight="1" thickBot="1" x14ac:dyDescent="0.4">
      <c r="A141" s="87" t="s">
        <v>78</v>
      </c>
      <c r="B141" s="35">
        <v>0</v>
      </c>
      <c r="C141" s="35">
        <v>0</v>
      </c>
      <c r="D141" s="35">
        <v>0</v>
      </c>
      <c r="E141" s="35">
        <v>0</v>
      </c>
      <c r="F141" s="35">
        <v>0</v>
      </c>
      <c r="G141" s="35">
        <v>0</v>
      </c>
      <c r="H141" s="35">
        <v>0</v>
      </c>
      <c r="I141" s="35">
        <v>0</v>
      </c>
      <c r="J141" s="35">
        <v>0</v>
      </c>
      <c r="K141" s="35">
        <v>0</v>
      </c>
      <c r="L141" s="35">
        <v>0</v>
      </c>
      <c r="M141" s="35">
        <v>1.0505673222390298E-32</v>
      </c>
      <c r="N141" s="35">
        <v>3.2858169440242049E-32</v>
      </c>
      <c r="O141" s="35">
        <v>5.5210665658093796E-32</v>
      </c>
      <c r="P141" s="35">
        <v>7.7563161875945549E-32</v>
      </c>
      <c r="Q141" s="35">
        <v>9.9915658093797313E-32</v>
      </c>
      <c r="R141" s="35">
        <v>1.2226815431164906E-31</v>
      </c>
      <c r="S141" s="35">
        <v>1.446206505295008E-31</v>
      </c>
      <c r="T141" s="35">
        <v>9.0788500000000253E-30</v>
      </c>
      <c r="U141" s="35">
        <v>2.0760880000000204E-28</v>
      </c>
      <c r="V141" s="35">
        <v>1.1139221333333354E-27</v>
      </c>
      <c r="W141" s="35">
        <v>3.5542813939394075E-26</v>
      </c>
      <c r="X141" s="35">
        <v>9.6310874545454694E-26</v>
      </c>
      <c r="Y141" s="35">
        <v>2.2509807228915688E-24</v>
      </c>
      <c r="Z141" s="35">
        <v>2.3228012121212127E-23</v>
      </c>
      <c r="AA141" s="35">
        <v>1.0005086060606063E-22</v>
      </c>
      <c r="AB141" s="35">
        <v>1.5659872727272728E-21</v>
      </c>
      <c r="AC141" s="35">
        <v>3.9579993939393937E-21</v>
      </c>
      <c r="AD141" s="35">
        <v>6.6364436363636374E-20</v>
      </c>
      <c r="AE141" s="35">
        <v>4.9859454545454542E-19</v>
      </c>
      <c r="AF141" s="35">
        <v>1.7863763636363633E-18</v>
      </c>
      <c r="AG141" s="35">
        <v>1.0513596987951796E-17</v>
      </c>
      <c r="AH141" s="35">
        <v>2.3246669277108405E-17</v>
      </c>
      <c r="AI141" s="35">
        <v>1.4064759999999972E-16</v>
      </c>
      <c r="AJ141" s="35">
        <v>5.5412563636363412E-16</v>
      </c>
      <c r="AK141" s="35">
        <v>1.5402892727272706E-15</v>
      </c>
      <c r="AL141" s="35">
        <v>6.9791818181818014E-15</v>
      </c>
      <c r="AM141" s="35">
        <v>1.3819893645990212E-13</v>
      </c>
      <c r="AN141" s="35">
        <v>3.2401473479576319E-12</v>
      </c>
      <c r="AO141" s="35">
        <v>6.3420957594553616E-12</v>
      </c>
      <c r="AP141" s="35">
        <v>9.444044170953091E-12</v>
      </c>
      <c r="AQ141" s="35">
        <v>1.254599258245082E-11</v>
      </c>
      <c r="AR141" s="35">
        <v>1.564794099394855E-11</v>
      </c>
      <c r="AS141" s="35">
        <v>1.8749889405446281E-11</v>
      </c>
      <c r="AT141" s="35">
        <v>4.2544945454545221E-11</v>
      </c>
      <c r="AU141" s="35">
        <v>9.3770399999999769E-11</v>
      </c>
      <c r="AV141" s="35">
        <v>2.9345963636363528E-10</v>
      </c>
      <c r="AW141" s="35">
        <v>6.4285236363635874E-10</v>
      </c>
      <c r="AX141" s="35">
        <v>1.7138705454545405E-9</v>
      </c>
      <c r="AY141" s="35">
        <v>4.4087662650602333E-9</v>
      </c>
      <c r="AZ141" s="35">
        <v>8.8628626506024271E-9</v>
      </c>
      <c r="BA141" s="35">
        <v>2.3639586666666743E-8</v>
      </c>
      <c r="BB141" s="35">
        <v>3.7758933333333328E-8</v>
      </c>
      <c r="BC141" s="35">
        <v>3.7605599999999998E-8</v>
      </c>
      <c r="BD141" s="35">
        <v>3.7319272727272725E-8</v>
      </c>
      <c r="BE141" s="35">
        <v>3.6910181818181813E-8</v>
      </c>
      <c r="BF141" s="35">
        <v>3.6275945454545447E-8</v>
      </c>
      <c r="BG141" s="35">
        <v>3.5497257186081686E-8</v>
      </c>
      <c r="BH141" s="35">
        <v>3.4325698940998483E-8</v>
      </c>
      <c r="BI141" s="35">
        <v>3.3154140695915273E-8</v>
      </c>
      <c r="BJ141" s="35">
        <v>3.1982582450832064E-8</v>
      </c>
      <c r="BK141" s="35">
        <v>3.081102420574886E-8</v>
      </c>
      <c r="BL141" s="35">
        <v>2.9639465960665654E-8</v>
      </c>
      <c r="BM141" s="35">
        <v>2.8467907715582447E-8</v>
      </c>
      <c r="BN141" s="35">
        <v>2.709193333333333E-8</v>
      </c>
      <c r="BO141" s="35">
        <v>2.5585266666666661E-8</v>
      </c>
      <c r="BP141" s="35">
        <v>2.4030638554216866E-8</v>
      </c>
      <c r="BQ141" s="35">
        <v>2.2464454545454547E-8</v>
      </c>
      <c r="BR141" s="35">
        <v>2.0875969696969696E-8</v>
      </c>
      <c r="BS141" s="35">
        <v>1.9294575757575758E-8</v>
      </c>
      <c r="BT141" s="35">
        <v>1.7716999999999999E-8</v>
      </c>
    </row>
    <row r="142" spans="1:72" ht="9.9499999999999993" customHeight="1" thickBot="1" x14ac:dyDescent="0.4">
      <c r="A142" s="87" t="s">
        <v>1</v>
      </c>
      <c r="B142" s="35">
        <v>0.2</v>
      </c>
      <c r="C142" s="35">
        <v>0.2</v>
      </c>
      <c r="D142" s="35">
        <v>0.2</v>
      </c>
      <c r="E142" s="35">
        <v>0.2</v>
      </c>
      <c r="F142" s="35">
        <v>0.2</v>
      </c>
      <c r="G142" s="35">
        <v>0.2</v>
      </c>
      <c r="H142" s="35">
        <v>0.2</v>
      </c>
      <c r="I142" s="35">
        <v>0.2</v>
      </c>
      <c r="J142" s="35">
        <v>0.2</v>
      </c>
      <c r="K142" s="35">
        <v>0.2</v>
      </c>
      <c r="L142" s="35">
        <v>0.2</v>
      </c>
      <c r="M142" s="35">
        <v>0.2</v>
      </c>
      <c r="N142" s="35">
        <v>0.2</v>
      </c>
      <c r="O142" s="35">
        <v>0.2</v>
      </c>
      <c r="P142" s="35">
        <v>0.2</v>
      </c>
      <c r="Q142" s="35">
        <v>0.2</v>
      </c>
      <c r="R142" s="35">
        <v>0.2</v>
      </c>
      <c r="S142" s="35">
        <v>0.2</v>
      </c>
      <c r="T142" s="35">
        <v>0.2</v>
      </c>
      <c r="U142" s="35">
        <v>0.2</v>
      </c>
      <c r="V142" s="35">
        <v>0.2</v>
      </c>
      <c r="W142" s="35">
        <v>0.2</v>
      </c>
      <c r="X142" s="35">
        <v>0.2</v>
      </c>
      <c r="Y142" s="35">
        <v>0.2</v>
      </c>
      <c r="Z142" s="35">
        <v>0.2</v>
      </c>
      <c r="AA142" s="35">
        <v>0.2</v>
      </c>
      <c r="AB142" s="35">
        <v>0.2</v>
      </c>
      <c r="AC142" s="35">
        <v>0.2</v>
      </c>
      <c r="AD142" s="35">
        <v>0.2</v>
      </c>
      <c r="AE142" s="35">
        <v>0.2</v>
      </c>
      <c r="AF142" s="35">
        <v>0.2</v>
      </c>
      <c r="AG142" s="35">
        <v>0.2</v>
      </c>
      <c r="AH142" s="35">
        <v>0.2</v>
      </c>
      <c r="AI142" s="35">
        <v>0.2</v>
      </c>
      <c r="AJ142" s="35">
        <v>0.2</v>
      </c>
      <c r="AK142" s="35">
        <v>0.2</v>
      </c>
      <c r="AL142" s="35">
        <v>0.2</v>
      </c>
      <c r="AM142" s="35">
        <v>0.2</v>
      </c>
      <c r="AN142" s="35">
        <v>0.2</v>
      </c>
      <c r="AO142" s="35">
        <v>0.2</v>
      </c>
      <c r="AP142" s="35">
        <v>0.2</v>
      </c>
      <c r="AQ142" s="35">
        <v>0.2</v>
      </c>
      <c r="AR142" s="35">
        <v>0.2</v>
      </c>
      <c r="AS142" s="35">
        <v>0.2</v>
      </c>
      <c r="AT142" s="35">
        <v>0.2</v>
      </c>
      <c r="AU142" s="35">
        <v>0.2</v>
      </c>
      <c r="AV142" s="35">
        <v>0.2</v>
      </c>
      <c r="AW142" s="35">
        <v>0.2</v>
      </c>
      <c r="AX142" s="35">
        <v>0.2</v>
      </c>
      <c r="AY142" s="35">
        <v>0.2</v>
      </c>
      <c r="AZ142" s="35">
        <v>0.2</v>
      </c>
      <c r="BA142" s="35">
        <v>0.2</v>
      </c>
      <c r="BB142" s="35">
        <v>0.2</v>
      </c>
      <c r="BC142" s="35">
        <v>0.2</v>
      </c>
      <c r="BD142" s="35">
        <v>0.2</v>
      </c>
      <c r="BE142" s="35">
        <v>0.2</v>
      </c>
      <c r="BF142" s="35">
        <v>0.2</v>
      </c>
      <c r="BG142" s="35">
        <v>0.2</v>
      </c>
      <c r="BH142" s="35">
        <v>0.2</v>
      </c>
      <c r="BI142" s="35">
        <v>0.2</v>
      </c>
      <c r="BJ142" s="35">
        <v>0.2</v>
      </c>
      <c r="BK142" s="35">
        <v>0.2</v>
      </c>
      <c r="BL142" s="35">
        <v>0.2</v>
      </c>
      <c r="BM142" s="35">
        <v>0.2</v>
      </c>
      <c r="BN142" s="35">
        <v>0.2</v>
      </c>
      <c r="BO142" s="35">
        <v>0.2</v>
      </c>
      <c r="BP142" s="35">
        <v>0.2</v>
      </c>
      <c r="BQ142" s="35">
        <v>0.2</v>
      </c>
      <c r="BR142" s="35">
        <v>0.2</v>
      </c>
      <c r="BS142" s="35">
        <v>0.2</v>
      </c>
      <c r="BT142" s="35">
        <v>0.2</v>
      </c>
    </row>
    <row r="143" spans="1:72" ht="9.9499999999999993" customHeight="1" thickBot="1" x14ac:dyDescent="0.4">
      <c r="A143" s="87" t="s">
        <v>84</v>
      </c>
      <c r="B143" s="35">
        <v>0</v>
      </c>
      <c r="C143" s="35">
        <v>0</v>
      </c>
      <c r="D143" s="35">
        <v>0</v>
      </c>
      <c r="E143" s="35">
        <v>0</v>
      </c>
      <c r="F143" s="35">
        <v>0</v>
      </c>
      <c r="G143" s="35">
        <v>0</v>
      </c>
      <c r="H143" s="35">
        <v>0</v>
      </c>
      <c r="I143" s="35">
        <v>0</v>
      </c>
      <c r="J143" s="35">
        <v>0</v>
      </c>
      <c r="K143" s="35">
        <v>0</v>
      </c>
      <c r="L143" s="35">
        <v>0</v>
      </c>
      <c r="M143" s="35">
        <v>2.4720862329803282E-23</v>
      </c>
      <c r="N143" s="35">
        <v>7.7318441754916777E-23</v>
      </c>
      <c r="O143" s="35">
        <v>1.2991602118003027E-22</v>
      </c>
      <c r="P143" s="35">
        <v>1.8251360060514376E-22</v>
      </c>
      <c r="Q143" s="35">
        <v>2.3511118003025725E-22</v>
      </c>
      <c r="R143" s="35">
        <v>2.8770875945537076E-22</v>
      </c>
      <c r="S143" s="35">
        <v>3.4030633888048422E-22</v>
      </c>
      <c r="T143" s="35">
        <v>1.7600774545454499E-22</v>
      </c>
      <c r="U143" s="35">
        <v>1.5987094016363611E-23</v>
      </c>
      <c r="V143" s="35">
        <v>4.8875417133333082E-24</v>
      </c>
      <c r="W143" s="35">
        <v>2.4698078787878736E-27</v>
      </c>
      <c r="X143" s="35">
        <v>2.0392909090908553E-28</v>
      </c>
      <c r="Y143" s="35">
        <v>0</v>
      </c>
      <c r="Z143" s="35">
        <v>1.2064545454545455E-27</v>
      </c>
      <c r="AA143" s="35">
        <v>6.0322727272727271E-27</v>
      </c>
      <c r="AB143" s="35">
        <v>5.0671090909090907E-27</v>
      </c>
      <c r="AC143" s="35">
        <v>2.4129090909090891E-28</v>
      </c>
      <c r="AD143" s="35">
        <v>0</v>
      </c>
      <c r="AE143" s="35">
        <v>0</v>
      </c>
      <c r="AF143" s="35">
        <v>0</v>
      </c>
      <c r="AG143" s="35">
        <v>4.8135240963855364E-35</v>
      </c>
      <c r="AH143" s="35">
        <v>1.2218945783132515E-34</v>
      </c>
      <c r="AI143" s="35">
        <v>4.5435000000004813E-22</v>
      </c>
      <c r="AJ143" s="35">
        <v>6.6743090424090461E-16</v>
      </c>
      <c r="AK143" s="35">
        <v>2.6304607483318136E-15</v>
      </c>
      <c r="AL143" s="35">
        <v>1.6791436363636321E-14</v>
      </c>
      <c r="AM143" s="35">
        <v>6.6409196671707776E-14</v>
      </c>
      <c r="AN143" s="35">
        <v>8.3546411346444575E-13</v>
      </c>
      <c r="AO143" s="35">
        <v>1.6045190302571837E-12</v>
      </c>
      <c r="AP143" s="35">
        <v>2.3735739470499215E-12</v>
      </c>
      <c r="AQ143" s="35">
        <v>3.1426288638426596E-12</v>
      </c>
      <c r="AR143" s="35">
        <v>3.9116837806353976E-12</v>
      </c>
      <c r="AS143" s="35">
        <v>4.6807386974281357E-12</v>
      </c>
      <c r="AT143" s="35">
        <v>1.0891758787878726E-11</v>
      </c>
      <c r="AU143" s="35">
        <v>2.4316546666666605E-11</v>
      </c>
      <c r="AV143" s="35">
        <v>8.4644909090908753E-11</v>
      </c>
      <c r="AW143" s="35">
        <v>2.4118109090908766E-10</v>
      </c>
      <c r="AX143" s="35">
        <v>9.5303563636363303E-10</v>
      </c>
      <c r="AY143" s="35">
        <v>7.9540819277108178E-9</v>
      </c>
      <c r="AZ143" s="35">
        <v>2.1768419277108484E-8</v>
      </c>
      <c r="BA143" s="35">
        <v>3.8935600079788101E-2</v>
      </c>
      <c r="BB143" s="35">
        <v>7.8516412121212131E-2</v>
      </c>
      <c r="BC143" s="35">
        <v>7.9518836363636367E-2</v>
      </c>
      <c r="BD143" s="35">
        <v>0.08</v>
      </c>
      <c r="BE143" s="35">
        <v>0.08</v>
      </c>
      <c r="BF143" s="35">
        <v>0.08</v>
      </c>
      <c r="BG143" s="35">
        <v>0.08</v>
      </c>
      <c r="BH143" s="35">
        <v>0.08</v>
      </c>
      <c r="BI143" s="35">
        <v>0.08</v>
      </c>
      <c r="BJ143" s="35">
        <v>0.08</v>
      </c>
      <c r="BK143" s="35">
        <v>0.08</v>
      </c>
      <c r="BL143" s="35">
        <v>0.08</v>
      </c>
      <c r="BM143" s="35">
        <v>0.08</v>
      </c>
      <c r="BN143" s="35">
        <v>0.08</v>
      </c>
      <c r="BO143" s="35">
        <v>0.08</v>
      </c>
      <c r="BP143" s="35">
        <v>0.08</v>
      </c>
      <c r="BQ143" s="35">
        <v>0.08</v>
      </c>
      <c r="BR143" s="35">
        <v>0.08</v>
      </c>
      <c r="BS143" s="35">
        <v>0.08</v>
      </c>
      <c r="BT143" s="35">
        <v>0.08</v>
      </c>
    </row>
    <row r="144" spans="1:72" ht="9.9499999999999993" customHeight="1" thickBot="1" x14ac:dyDescent="0.4">
      <c r="A144" s="87" t="s">
        <v>79</v>
      </c>
      <c r="B144" s="35">
        <v>5.1760606060605957E-31</v>
      </c>
      <c r="C144" s="35">
        <v>0</v>
      </c>
      <c r="D144" s="35">
        <v>0</v>
      </c>
      <c r="E144" s="35">
        <v>0</v>
      </c>
      <c r="F144" s="35">
        <v>0</v>
      </c>
      <c r="G144" s="35">
        <v>0</v>
      </c>
      <c r="H144" s="35">
        <v>0</v>
      </c>
      <c r="I144" s="35">
        <v>0</v>
      </c>
      <c r="J144" s="35">
        <v>0</v>
      </c>
      <c r="K144" s="35">
        <v>1.443418181818168E-27</v>
      </c>
      <c r="L144" s="35">
        <v>1.3471903030303014E-26</v>
      </c>
      <c r="M144" s="35">
        <v>7.1822541603649157E-14</v>
      </c>
      <c r="N144" s="35">
        <v>2.2463645990924381E-13</v>
      </c>
      <c r="O144" s="35">
        <v>3.7745037821483845E-13</v>
      </c>
      <c r="P144" s="35">
        <v>5.3026429652043321E-13</v>
      </c>
      <c r="Q144" s="35">
        <v>6.8307821482602788E-13</v>
      </c>
      <c r="R144" s="35">
        <v>8.3589213313162254E-13</v>
      </c>
      <c r="S144" s="35">
        <v>9.887060514372171E-13</v>
      </c>
      <c r="T144" s="35">
        <v>4.8756123757575609E-13</v>
      </c>
      <c r="U144" s="35">
        <v>6.593223850545444E-15</v>
      </c>
      <c r="V144" s="35">
        <v>2.0147659959999894E-15</v>
      </c>
      <c r="W144" s="35">
        <v>1.6154460606060572E-19</v>
      </c>
      <c r="X144" s="35">
        <v>1.3338545454545095E-20</v>
      </c>
      <c r="Y144" s="35">
        <v>0</v>
      </c>
      <c r="Z144" s="35">
        <v>2.0631818181818182E-22</v>
      </c>
      <c r="AA144" s="35">
        <v>1.0315909090909091E-21</v>
      </c>
      <c r="AB144" s="35">
        <v>8.6653636363718897E-22</v>
      </c>
      <c r="AC144" s="35">
        <v>4.1263636365837124E-23</v>
      </c>
      <c r="AD144" s="35">
        <v>9.6281818181818167E-34</v>
      </c>
      <c r="AE144" s="35">
        <v>0</v>
      </c>
      <c r="AF144" s="35">
        <v>0</v>
      </c>
      <c r="AG144" s="35">
        <v>4.6173493975903556E-33</v>
      </c>
      <c r="AH144" s="35">
        <v>1.1720963855421672E-32</v>
      </c>
      <c r="AI144" s="35">
        <v>1.0291800000004692E-20</v>
      </c>
      <c r="AJ144" s="35">
        <v>3.7853469517757326E-15</v>
      </c>
      <c r="AK144" s="35">
        <v>1.4918669889351489E-14</v>
      </c>
      <c r="AL144" s="35">
        <v>3.3040654545454502E-14</v>
      </c>
      <c r="AM144" s="35">
        <v>5.3493167927382752E-14</v>
      </c>
      <c r="AN144" s="35">
        <v>5.4522366111951587E-14</v>
      </c>
      <c r="AO144" s="35">
        <v>5.5551564296520423E-14</v>
      </c>
      <c r="AP144" s="35">
        <v>5.6580762481089258E-14</v>
      </c>
      <c r="AQ144" s="35">
        <v>5.7609960665658099E-14</v>
      </c>
      <c r="AR144" s="35">
        <v>5.8639158850226928E-14</v>
      </c>
      <c r="AS144" s="35">
        <v>5.9668357034795757E-14</v>
      </c>
      <c r="AT144" s="35">
        <v>7.2168606060605945E-14</v>
      </c>
      <c r="AU144" s="35">
        <v>9.9874666666666541E-14</v>
      </c>
      <c r="AV144" s="35">
        <v>1.4936163636363611E-13</v>
      </c>
      <c r="AW144" s="35">
        <v>2.313157575757564E-13</v>
      </c>
      <c r="AX144" s="35">
        <v>4.8943696969696857E-13</v>
      </c>
      <c r="AY144" s="35">
        <v>1.6526354216867429E-12</v>
      </c>
      <c r="AZ144" s="35">
        <v>3.7963342168674771E-12</v>
      </c>
      <c r="BA144" s="35">
        <v>2.5706275583188023E-6</v>
      </c>
      <c r="BB144" s="35">
        <v>5.0542696969696937E-6</v>
      </c>
      <c r="BC144" s="35">
        <v>4.3582090909090881E-6</v>
      </c>
      <c r="BD144" s="35">
        <v>3.730536363636361E-6</v>
      </c>
      <c r="BE144" s="35">
        <v>3.1659909090909063E-6</v>
      </c>
      <c r="BF144" s="35">
        <v>2.7262509090909071E-6</v>
      </c>
      <c r="BG144" s="35">
        <v>2.3494555824508313E-6</v>
      </c>
      <c r="BH144" s="35">
        <v>2.1297082299546136E-6</v>
      </c>
      <c r="BI144" s="35">
        <v>1.9099608774583958E-6</v>
      </c>
      <c r="BJ144" s="35">
        <v>1.6902135249621778E-6</v>
      </c>
      <c r="BK144" s="35">
        <v>1.4704661724659601E-6</v>
      </c>
      <c r="BL144" s="35">
        <v>1.2507188199697423E-6</v>
      </c>
      <c r="BM144" s="35">
        <v>1.0309714674735246E-6</v>
      </c>
      <c r="BN144" s="35">
        <v>8.7883175757575737E-7</v>
      </c>
      <c r="BO144" s="35">
        <v>7.6991660606060576E-7</v>
      </c>
      <c r="BP144" s="35">
        <v>6.8465397590361432E-7</v>
      </c>
      <c r="BQ144" s="35">
        <v>6.0574909090909088E-7</v>
      </c>
      <c r="BR144" s="35">
        <v>5.3937939393939392E-7</v>
      </c>
      <c r="BS144" s="35">
        <v>4.8222000000000004E-7</v>
      </c>
      <c r="BT144" s="35">
        <v>4.3001999999999998E-7</v>
      </c>
    </row>
    <row r="145" spans="1:72" ht="9.9499999999999993" customHeight="1" thickBot="1" x14ac:dyDescent="0.4">
      <c r="A145" s="87" t="s">
        <v>90</v>
      </c>
      <c r="B145" s="35">
        <v>0</v>
      </c>
      <c r="C145" s="35">
        <v>0</v>
      </c>
      <c r="D145" s="35">
        <v>0</v>
      </c>
      <c r="E145" s="35">
        <v>0</v>
      </c>
      <c r="F145" s="35">
        <v>0</v>
      </c>
      <c r="G145" s="35">
        <v>0</v>
      </c>
      <c r="H145" s="35">
        <v>0</v>
      </c>
      <c r="I145" s="35">
        <v>0</v>
      </c>
      <c r="J145" s="35">
        <v>0</v>
      </c>
      <c r="K145" s="35">
        <v>1.5446545454545309E-31</v>
      </c>
      <c r="L145" s="35">
        <v>1.4416775757575742E-30</v>
      </c>
      <c r="M145" s="35">
        <v>5.8770620272314778E-16</v>
      </c>
      <c r="N145" s="35">
        <v>1.8381449319213325E-15</v>
      </c>
      <c r="O145" s="35">
        <v>3.0885836611195178E-15</v>
      </c>
      <c r="P145" s="35">
        <v>4.3390223903177031E-15</v>
      </c>
      <c r="Q145" s="35">
        <v>5.5894611195158884E-15</v>
      </c>
      <c r="R145" s="35">
        <v>6.8398998487140737E-15</v>
      </c>
      <c r="S145" s="35">
        <v>8.0903385779122582E-15</v>
      </c>
      <c r="T145" s="35">
        <v>4.0389690909090805E-15</v>
      </c>
      <c r="U145" s="35">
        <v>1.3662700765454523E-16</v>
      </c>
      <c r="V145" s="35">
        <v>4.1755615533333118E-17</v>
      </c>
      <c r="W145" s="35">
        <v>8.061375757575741E-21</v>
      </c>
      <c r="X145" s="35">
        <v>6.6561818181816561E-22</v>
      </c>
      <c r="Y145" s="35">
        <v>0</v>
      </c>
      <c r="Z145" s="35">
        <v>1.1096666666666666E-22</v>
      </c>
      <c r="AA145" s="35">
        <v>5.5483333333333328E-22</v>
      </c>
      <c r="AB145" s="35">
        <v>4.660600000009101E-22</v>
      </c>
      <c r="AC145" s="35">
        <v>2.2193333335760413E-23</v>
      </c>
      <c r="AD145" s="35">
        <v>1.061878787878788E-33</v>
      </c>
      <c r="AE145" s="35">
        <v>0</v>
      </c>
      <c r="AF145" s="35">
        <v>0</v>
      </c>
      <c r="AG145" s="35">
        <v>3.6539397590361398E-32</v>
      </c>
      <c r="AH145" s="35">
        <v>9.2753855421686624E-32</v>
      </c>
      <c r="AI145" s="35">
        <v>1.4889000000003698E-19</v>
      </c>
      <c r="AJ145" s="35">
        <v>9.777801519787812E-14</v>
      </c>
      <c r="AK145" s="35">
        <v>3.8535968298575688E-13</v>
      </c>
      <c r="AL145" s="35">
        <v>1.2846494545454516E-12</v>
      </c>
      <c r="AM145" s="35">
        <v>2.5237225416036244E-12</v>
      </c>
      <c r="AN145" s="35">
        <v>5.3217860816943948E-12</v>
      </c>
      <c r="AO145" s="35">
        <v>8.1198496217851655E-12</v>
      </c>
      <c r="AP145" s="35">
        <v>1.0917913161875936E-11</v>
      </c>
      <c r="AQ145" s="35">
        <v>1.3715976701966707E-11</v>
      </c>
      <c r="AR145" s="35">
        <v>1.6514040242057477E-11</v>
      </c>
      <c r="AS145" s="35">
        <v>1.9312103782148249E-11</v>
      </c>
      <c r="AT145" s="35">
        <v>3.0762339393939292E-11</v>
      </c>
      <c r="AU145" s="35">
        <v>5.3681733333333238E-11</v>
      </c>
      <c r="AV145" s="35">
        <v>1.1249483636363606E-10</v>
      </c>
      <c r="AW145" s="35">
        <v>2.2540521212121027E-10</v>
      </c>
      <c r="AX145" s="35">
        <v>6.3259915151514963E-10</v>
      </c>
      <c r="AY145" s="35">
        <v>3.1089453012048103E-9</v>
      </c>
      <c r="AZ145" s="35">
        <v>7.8268730120482103E-9</v>
      </c>
      <c r="BA145" s="35">
        <v>8.0722831522200434E-3</v>
      </c>
      <c r="BB145" s="35">
        <v>1.6517678787878794E-2</v>
      </c>
      <c r="BC145" s="35">
        <v>1.813343636363637E-2</v>
      </c>
      <c r="BD145" s="35">
        <v>1.9728709090909097E-2</v>
      </c>
      <c r="BE145" s="35">
        <v>2.1305072727272736E-2</v>
      </c>
      <c r="BF145" s="35">
        <v>2.3051218181818191E-2</v>
      </c>
      <c r="BG145" s="35">
        <v>2.4966391830559768E-2</v>
      </c>
      <c r="BH145" s="35">
        <v>2.7390900151285941E-2</v>
      </c>
      <c r="BI145" s="35">
        <v>2.9815408472012112E-2</v>
      </c>
      <c r="BJ145" s="35">
        <v>3.2239916792738285E-2</v>
      </c>
      <c r="BK145" s="35">
        <v>3.4664425113464459E-2</v>
      </c>
      <c r="BL145" s="35">
        <v>3.7088933434190632E-2</v>
      </c>
      <c r="BM145" s="35">
        <v>3.9513441754916799E-2</v>
      </c>
      <c r="BN145" s="35">
        <v>4.2487527272727282E-2</v>
      </c>
      <c r="BO145" s="35">
        <v>4.5812981818181824E-2</v>
      </c>
      <c r="BP145" s="35">
        <v>4.9596891566265067E-2</v>
      </c>
      <c r="BQ145" s="35">
        <v>5.3589181818181821E-2</v>
      </c>
      <c r="BR145" s="35">
        <v>5.8023121212121213E-2</v>
      </c>
      <c r="BS145" s="35">
        <v>6.2943575757575768E-2</v>
      </c>
      <c r="BT145" s="35">
        <v>6.8126000000000006E-2</v>
      </c>
    </row>
    <row r="146" spans="1:72" ht="9.9499999999999993" customHeight="1" thickBot="1" x14ac:dyDescent="0.4">
      <c r="A146" s="87" t="s">
        <v>26</v>
      </c>
      <c r="B146" s="35">
        <v>-19.079999999999998</v>
      </c>
      <c r="C146" s="35">
        <v>-19.082303030303027</v>
      </c>
      <c r="D146" s="35">
        <v>-19.088363636363635</v>
      </c>
      <c r="E146" s="35">
        <v>-19.236000000000001</v>
      </c>
      <c r="F146" s="35">
        <v>-19.405454545454546</v>
      </c>
      <c r="G146" s="35">
        <v>-19.223636363636366</v>
      </c>
      <c r="H146" s="35">
        <v>-19.197710843373496</v>
      </c>
      <c r="I146" s="35">
        <v>-19.378433734939762</v>
      </c>
      <c r="J146" s="35">
        <v>-19.448</v>
      </c>
      <c r="K146" s="35">
        <v>-19.482181818181818</v>
      </c>
      <c r="L146" s="35">
        <v>-19.500363636363637</v>
      </c>
      <c r="M146" s="35">
        <v>-19.518532526475038</v>
      </c>
      <c r="N146" s="35">
        <v>-19.536686838124055</v>
      </c>
      <c r="O146" s="35">
        <v>-19.554841149773072</v>
      </c>
      <c r="P146" s="35">
        <v>-19.572995461422089</v>
      </c>
      <c r="Q146" s="35">
        <v>-19.591149773071105</v>
      </c>
      <c r="R146" s="35">
        <v>-19.609304084720119</v>
      </c>
      <c r="S146" s="35">
        <v>-19.627458396369136</v>
      </c>
      <c r="T146" s="35">
        <v>-19.645636363636363</v>
      </c>
      <c r="U146" s="35">
        <v>-19.663818181818183</v>
      </c>
      <c r="V146" s="35">
        <v>-19.682000000000002</v>
      </c>
      <c r="W146" s="35">
        <v>-19.703575757575759</v>
      </c>
      <c r="X146" s="35">
        <v>-19.727818181818183</v>
      </c>
      <c r="Y146" s="35">
        <v>-19.587469879518071</v>
      </c>
      <c r="Z146" s="35">
        <v>-19.433636363636364</v>
      </c>
      <c r="AA146" s="35">
        <v>-19.288181818181819</v>
      </c>
      <c r="AB146" s="35">
        <v>-19.200909090909089</v>
      </c>
      <c r="AC146" s="35">
        <v>-19.152424242424242</v>
      </c>
      <c r="AD146" s="35">
        <v>-19.144242424242425</v>
      </c>
      <c r="AE146" s="35">
        <v>-19.14</v>
      </c>
      <c r="AF146" s="35">
        <v>-19.14</v>
      </c>
      <c r="AG146" s="35">
        <v>-19.147831325301205</v>
      </c>
      <c r="AH146" s="35">
        <v>-19.159879518072291</v>
      </c>
      <c r="AI146" s="35">
        <v>-19.178000000000001</v>
      </c>
      <c r="AJ146" s="35">
        <v>-19.19618181818182</v>
      </c>
      <c r="AK146" s="35">
        <v>-19.214363636363636</v>
      </c>
      <c r="AL146" s="35">
        <v>-19.232545454545455</v>
      </c>
      <c r="AM146" s="35">
        <v>-19.250786686838126</v>
      </c>
      <c r="AN146" s="35">
        <v>-19.270453857791225</v>
      </c>
      <c r="AO146" s="35">
        <v>-19.290121028744327</v>
      </c>
      <c r="AP146" s="35">
        <v>-19.309788199697426</v>
      </c>
      <c r="AQ146" s="35">
        <v>-19.329455370650528</v>
      </c>
      <c r="AR146" s="35">
        <v>-19.349122541603631</v>
      </c>
      <c r="AS146" s="35">
        <v>-19.36878971255673</v>
      </c>
      <c r="AT146" s="35">
        <v>-19.390424242424242</v>
      </c>
      <c r="AU146" s="35">
        <v>-19.414666666666669</v>
      </c>
      <c r="AV146" s="35">
        <v>-19.43418181818182</v>
      </c>
      <c r="AW146" s="35">
        <v>-19.452363636363636</v>
      </c>
      <c r="AX146" s="35">
        <v>-19.470545454545455</v>
      </c>
      <c r="AY146" s="35">
        <v>-19.488674698795183</v>
      </c>
      <c r="AZ146" s="35">
        <v>-19.506746987951807</v>
      </c>
      <c r="BA146" s="35">
        <v>-19.52987878787879</v>
      </c>
      <c r="BB146" s="35">
        <v>-19.553090909090908</v>
      </c>
      <c r="BC146" s="35">
        <v>-19.571272727272728</v>
      </c>
      <c r="BD146" s="35">
        <v>-19.589454545454544</v>
      </c>
      <c r="BE146" s="35">
        <v>-19.607636363636363</v>
      </c>
      <c r="BF146" s="35">
        <v>-19.625818181818182</v>
      </c>
      <c r="BG146" s="35">
        <v>-19.643993948562784</v>
      </c>
      <c r="BH146" s="35">
        <v>-19.662148260211801</v>
      </c>
      <c r="BI146" s="35">
        <v>-19.680302571860818</v>
      </c>
      <c r="BJ146" s="35">
        <v>-19.698456883509834</v>
      </c>
      <c r="BK146" s="35">
        <v>-19.716611195158851</v>
      </c>
      <c r="BL146" s="35">
        <v>-19.734765506807868</v>
      </c>
      <c r="BM146" s="35">
        <v>-19.752919818456885</v>
      </c>
      <c r="BN146" s="35">
        <v>-19.771090909090908</v>
      </c>
      <c r="BO146" s="35">
        <v>-19.789272727272728</v>
      </c>
      <c r="BP146" s="35">
        <v>-19.807349397590361</v>
      </c>
      <c r="BQ146" s="35">
        <v>-19.825454545454544</v>
      </c>
      <c r="BR146" s="35">
        <v>-19.843636363636364</v>
      </c>
      <c r="BS146" s="35">
        <v>-19.861818181818183</v>
      </c>
      <c r="BT146" s="35">
        <v>-19.88</v>
      </c>
    </row>
    <row r="147" spans="1:72" ht="9.9499999999999993" customHeight="1" thickBot="1" x14ac:dyDescent="0.4">
      <c r="A147" s="87" t="s">
        <v>5</v>
      </c>
      <c r="B147" s="35">
        <v>-60.991090909090907</v>
      </c>
      <c r="C147" s="35">
        <v>-59.194363636363633</v>
      </c>
      <c r="D147" s="35">
        <v>-57.521636363636361</v>
      </c>
      <c r="E147" s="35">
        <v>-55.711757575757574</v>
      </c>
      <c r="F147" s="35">
        <v>-53.781818181818181</v>
      </c>
      <c r="G147" s="35">
        <v>-51.054545454545455</v>
      </c>
      <c r="H147" s="35">
        <v>-48.842048192771081</v>
      </c>
      <c r="I147" s="35">
        <v>-47.311927710843378</v>
      </c>
      <c r="J147" s="35">
        <v>-45.513333333333335</v>
      </c>
      <c r="K147" s="35">
        <v>-43.650545454545458</v>
      </c>
      <c r="L147" s="35">
        <v>-41.905090909090909</v>
      </c>
      <c r="M147" s="35">
        <v>-40.293131618759453</v>
      </c>
      <c r="N147" s="35">
        <v>-38.831709531013615</v>
      </c>
      <c r="O147" s="35">
        <v>-37.370287443267777</v>
      </c>
      <c r="P147" s="35">
        <v>-35.908865355521932</v>
      </c>
      <c r="Q147" s="35">
        <v>-34.447443267776094</v>
      </c>
      <c r="R147" s="35">
        <v>-32.986021180030257</v>
      </c>
      <c r="S147" s="35">
        <v>-31.524599092284415</v>
      </c>
      <c r="T147" s="35">
        <v>-30.256727272727272</v>
      </c>
      <c r="U147" s="35">
        <v>-29.034363636363636</v>
      </c>
      <c r="V147" s="35">
        <v>-27.864666666666665</v>
      </c>
      <c r="W147" s="35">
        <v>-26.732303030303029</v>
      </c>
      <c r="X147" s="35">
        <v>-25.629272727272728</v>
      </c>
      <c r="Y147" s="35">
        <v>-24.58710843373494</v>
      </c>
      <c r="Z147" s="35">
        <v>-23.563030303030303</v>
      </c>
      <c r="AA147" s="35">
        <v>-22.575151515151514</v>
      </c>
      <c r="AB147" s="35">
        <v>-21.616363636363637</v>
      </c>
      <c r="AC147" s="35">
        <v>-20.676969696969696</v>
      </c>
      <c r="AD147" s="35">
        <v>-19.783636363636361</v>
      </c>
      <c r="AE147" s="35">
        <v>-18.921818181818182</v>
      </c>
      <c r="AF147" s="35">
        <v>-18.127878787878789</v>
      </c>
      <c r="AG147" s="35">
        <v>-17.45843373493976</v>
      </c>
      <c r="AH147" s="35">
        <v>-16.856024096385546</v>
      </c>
      <c r="AI147" s="35">
        <v>-16.28</v>
      </c>
      <c r="AJ147" s="35">
        <v>-15.714545454545457</v>
      </c>
      <c r="AK147" s="35">
        <v>-15.16909090909091</v>
      </c>
      <c r="AL147" s="35">
        <v>-14.63618181818182</v>
      </c>
      <c r="AM147" s="35">
        <v>-14.111059001512862</v>
      </c>
      <c r="AN147" s="35">
        <v>-13.637534039334344</v>
      </c>
      <c r="AO147" s="35">
        <v>-13.164009077155827</v>
      </c>
      <c r="AP147" s="35">
        <v>-12.690484114977309</v>
      </c>
      <c r="AQ147" s="35">
        <v>-12.216959152798792</v>
      </c>
      <c r="AR147" s="35">
        <v>-11.743434190620274</v>
      </c>
      <c r="AS147" s="35">
        <v>-11.269909228441756</v>
      </c>
      <c r="AT147" s="35">
        <v>-10.814969696969699</v>
      </c>
      <c r="AU147" s="35">
        <v>-10.384666666666668</v>
      </c>
      <c r="AV147" s="35">
        <v>-9.9666545454545474</v>
      </c>
      <c r="AW147" s="35">
        <v>-9.5541575757575767</v>
      </c>
      <c r="AX147" s="35">
        <v>-9.1553696969696983</v>
      </c>
      <c r="AY147" s="35">
        <v>-8.7643855421686752</v>
      </c>
      <c r="AZ147" s="35">
        <v>-8.3818554216867458</v>
      </c>
      <c r="BA147" s="35">
        <v>-8.0158121212121198</v>
      </c>
      <c r="BB147" s="35">
        <v>-7.7234484848484852</v>
      </c>
      <c r="BC147" s="35">
        <v>-7.7731454545454541</v>
      </c>
      <c r="BD147" s="35">
        <v>-7.8228424242424239</v>
      </c>
      <c r="BE147" s="35">
        <v>-7.8725393939393937</v>
      </c>
      <c r="BF147" s="35">
        <v>-7.9232909090909089</v>
      </c>
      <c r="BG147" s="35">
        <v>-7.9748487140695916</v>
      </c>
      <c r="BH147" s="35">
        <v>-8.0287065052950073</v>
      </c>
      <c r="BI147" s="35">
        <v>-8.0825642965204239</v>
      </c>
      <c r="BJ147" s="35">
        <v>-8.1364220877458404</v>
      </c>
      <c r="BK147" s="35">
        <v>-8.190279878971257</v>
      </c>
      <c r="BL147" s="35">
        <v>-8.2441376701966718</v>
      </c>
      <c r="BM147" s="35">
        <v>-8.2979954614220883</v>
      </c>
      <c r="BN147" s="35">
        <v>-8.3544909090909094</v>
      </c>
      <c r="BO147" s="35">
        <v>-8.4126727272727262</v>
      </c>
      <c r="BP147" s="35">
        <v>-8.472253012048192</v>
      </c>
      <c r="BQ147" s="35">
        <v>-8.5329090909090901</v>
      </c>
      <c r="BR147" s="35">
        <v>-8.5959393939393944</v>
      </c>
      <c r="BS147" s="35">
        <v>-8.6605454545454545</v>
      </c>
      <c r="BT147" s="35">
        <v>-8.7260000000000009</v>
      </c>
    </row>
    <row r="148" spans="1:72" ht="9.9499999999999993" customHeight="1" thickBot="1" x14ac:dyDescent="0.4">
      <c r="A148" s="87" t="s">
        <v>6</v>
      </c>
      <c r="B148" s="35">
        <v>-16.846666666666668</v>
      </c>
      <c r="C148" s="35">
        <v>-16.527151515151516</v>
      </c>
      <c r="D148" s="35">
        <v>-16.230181818181816</v>
      </c>
      <c r="E148" s="35">
        <v>-15.62351515151515</v>
      </c>
      <c r="F148" s="35">
        <v>-14.886787878787878</v>
      </c>
      <c r="G148" s="35">
        <v>-13.971636363636362</v>
      </c>
      <c r="H148" s="35">
        <v>-13.188373493975902</v>
      </c>
      <c r="I148" s="35">
        <v>-12.579939759036144</v>
      </c>
      <c r="J148" s="35">
        <v>-11.894</v>
      </c>
      <c r="K148" s="35">
        <v>-11.193636363636363</v>
      </c>
      <c r="L148" s="35">
        <v>-10.557272727272728</v>
      </c>
      <c r="M148" s="35">
        <v>-9.9657307110438733</v>
      </c>
      <c r="N148" s="35">
        <v>-9.4247322239031774</v>
      </c>
      <c r="O148" s="35">
        <v>-8.8837337367624816</v>
      </c>
      <c r="P148" s="35">
        <v>-8.3427352496217857</v>
      </c>
      <c r="Q148" s="35">
        <v>-7.8017367624810889</v>
      </c>
      <c r="R148" s="35">
        <v>-7.2607382753403922</v>
      </c>
      <c r="S148" s="35">
        <v>-6.7197397881996963</v>
      </c>
      <c r="T148" s="35">
        <v>-6.2452727272727264</v>
      </c>
      <c r="U148" s="35">
        <v>-5.7869818181818165</v>
      </c>
      <c r="V148" s="35">
        <v>-5.3487999999999989</v>
      </c>
      <c r="W148" s="35">
        <v>-4.9235151515151507</v>
      </c>
      <c r="X148" s="35">
        <v>-4.5083636363636357</v>
      </c>
      <c r="Y148" s="35">
        <v>-4.2977710843373496</v>
      </c>
      <c r="Z148" s="35">
        <v>-4.1610606060606061</v>
      </c>
      <c r="AA148" s="35">
        <v>-4.1853030303030305</v>
      </c>
      <c r="AB148" s="35">
        <v>-4.2099090909090906</v>
      </c>
      <c r="AC148" s="35">
        <v>-4.2347575757575759</v>
      </c>
      <c r="AD148" s="35">
        <v>-4.2590303030303032</v>
      </c>
      <c r="AE148" s="35">
        <v>-4.2834545454545454</v>
      </c>
      <c r="AF148" s="35">
        <v>-4.3083030303030307</v>
      </c>
      <c r="AG148" s="35">
        <v>-4.3330542168674695</v>
      </c>
      <c r="AH148" s="35">
        <v>-4.3577530120481924</v>
      </c>
      <c r="AI148" s="35">
        <v>-4.3826000000000001</v>
      </c>
      <c r="AJ148" s="35">
        <v>-4.4074484848484845</v>
      </c>
      <c r="AK148" s="35">
        <v>-4.4322969696969698</v>
      </c>
      <c r="AL148" s="35">
        <v>-4.4571454545454543</v>
      </c>
      <c r="AM148" s="35">
        <v>-4.4819803328290471</v>
      </c>
      <c r="AN148" s="35">
        <v>-4.5064886535552189</v>
      </c>
      <c r="AO148" s="35">
        <v>-4.5309969742813916</v>
      </c>
      <c r="AP148" s="35">
        <v>-4.5555052950075643</v>
      </c>
      <c r="AQ148" s="35">
        <v>-4.5800136157337361</v>
      </c>
      <c r="AR148" s="35">
        <v>-4.6045219364599088</v>
      </c>
      <c r="AS148" s="35">
        <v>-4.6290302571860815</v>
      </c>
      <c r="AT148" s="35">
        <v>-4.6534242424242418</v>
      </c>
      <c r="AU148" s="35">
        <v>-4.6776666666666662</v>
      </c>
      <c r="AV148" s="35">
        <v>-4.7014363636363639</v>
      </c>
      <c r="AW148" s="35">
        <v>-4.7251515151515155</v>
      </c>
      <c r="AX148" s="35">
        <v>-4.7493939393939391</v>
      </c>
      <c r="AY148" s="35">
        <v>-4.7732771084337342</v>
      </c>
      <c r="AZ148" s="35">
        <v>-4.7967710843373492</v>
      </c>
      <c r="BA148" s="35">
        <v>-4.8203818181818185</v>
      </c>
      <c r="BB148" s="35">
        <v>-4.8439151515151515</v>
      </c>
      <c r="BC148" s="35">
        <v>-4.8669454545454549</v>
      </c>
      <c r="BD148" s="35">
        <v>-4.8902909090909095</v>
      </c>
      <c r="BE148" s="35">
        <v>-4.9139272727272729</v>
      </c>
      <c r="BF148" s="35">
        <v>-4.9370363636363637</v>
      </c>
      <c r="BG148" s="35">
        <v>-4.9599591527987901</v>
      </c>
      <c r="BH148" s="35">
        <v>-4.9825007564296522</v>
      </c>
      <c r="BI148" s="35">
        <v>-5.0050423600605143</v>
      </c>
      <c r="BJ148" s="35">
        <v>-5.0275839636913773</v>
      </c>
      <c r="BK148" s="35">
        <v>-5.0501255673222394</v>
      </c>
      <c r="BL148" s="35">
        <v>-5.0726671709531015</v>
      </c>
      <c r="BM148" s="35">
        <v>-5.0952087745839636</v>
      </c>
      <c r="BN148" s="35">
        <v>-5.1176787878787877</v>
      </c>
      <c r="BO148" s="35">
        <v>-5.1401030303030302</v>
      </c>
      <c r="BP148" s="35">
        <v>-5.1618192771084335</v>
      </c>
      <c r="BQ148" s="35">
        <v>-5.1835454545454542</v>
      </c>
      <c r="BR148" s="35">
        <v>-5.2053636363636366</v>
      </c>
      <c r="BS148" s="35">
        <v>-5.2271818181818182</v>
      </c>
      <c r="BT148" s="35">
        <v>-5.2489999999999997</v>
      </c>
    </row>
    <row r="149" spans="1:72" ht="9.9499999999999993" customHeight="1" thickBot="1" x14ac:dyDescent="0.4">
      <c r="A149" s="87" t="s">
        <v>7</v>
      </c>
      <c r="B149" s="35">
        <v>-21.225757575757576</v>
      </c>
      <c r="C149" s="35">
        <v>-20.647333333333332</v>
      </c>
      <c r="D149" s="35">
        <v>-20.113999999999997</v>
      </c>
      <c r="E149" s="35">
        <v>-19.78860606060606</v>
      </c>
      <c r="F149" s="35">
        <v>-19.598303030303029</v>
      </c>
      <c r="G149" s="35">
        <v>-20.077090909090909</v>
      </c>
      <c r="H149" s="35">
        <v>-20.269698795180723</v>
      </c>
      <c r="I149" s="35">
        <v>-20.082951807228916</v>
      </c>
      <c r="J149" s="35">
        <v>-20.152000000000001</v>
      </c>
      <c r="K149" s="35">
        <v>-20.298181818181821</v>
      </c>
      <c r="L149" s="35">
        <v>-20.449696969696969</v>
      </c>
      <c r="M149" s="35">
        <v>-20.601104387291983</v>
      </c>
      <c r="N149" s="35">
        <v>-20.752390317700456</v>
      </c>
      <c r="O149" s="35">
        <v>-20.903676248108926</v>
      </c>
      <c r="P149" s="35">
        <v>-21.0549621785174</v>
      </c>
      <c r="Q149" s="35">
        <v>-21.20624810892587</v>
      </c>
      <c r="R149" s="35">
        <v>-21.357534039334343</v>
      </c>
      <c r="S149" s="35">
        <v>-21.508819969742817</v>
      </c>
      <c r="T149" s="35">
        <v>-21.66030303030303</v>
      </c>
      <c r="U149" s="35">
        <v>-21.810545454545455</v>
      </c>
      <c r="V149" s="35">
        <v>-21.956</v>
      </c>
      <c r="W149" s="35">
        <v>-22.104848484848485</v>
      </c>
      <c r="X149" s="35">
        <v>-22.256363636363638</v>
      </c>
      <c r="Y149" s="35">
        <v>-22.407048192771086</v>
      </c>
      <c r="Z149" s="35">
        <v>-22.556363636363635</v>
      </c>
      <c r="AA149" s="35">
        <v>-22.701818181818183</v>
      </c>
      <c r="AB149" s="35">
        <v>-22.847272727272728</v>
      </c>
      <c r="AC149" s="35">
        <v>-22.992727272727272</v>
      </c>
      <c r="AD149" s="35">
        <v>-23.138181818181817</v>
      </c>
      <c r="AE149" s="35">
        <v>-23.283636363636361</v>
      </c>
      <c r="AF149" s="35">
        <v>-23.42909090909091</v>
      </c>
      <c r="AG149" s="35">
        <v>-23.573975903614457</v>
      </c>
      <c r="AH149" s="35">
        <v>-23.718554216867467</v>
      </c>
      <c r="AI149" s="35">
        <v>-23.858000000000001</v>
      </c>
      <c r="AJ149" s="35">
        <v>-23.997393939393938</v>
      </c>
      <c r="AK149" s="35">
        <v>-24.136787878787878</v>
      </c>
      <c r="AL149" s="35">
        <v>-24.276181818181819</v>
      </c>
      <c r="AM149" s="35">
        <v>-24.415446293494703</v>
      </c>
      <c r="AN149" s="35">
        <v>-24.551603630862328</v>
      </c>
      <c r="AO149" s="35">
        <v>-24.687760968229952</v>
      </c>
      <c r="AP149" s="35">
        <v>-24.82391830559758</v>
      </c>
      <c r="AQ149" s="35">
        <v>-24.960075642965204</v>
      </c>
      <c r="AR149" s="35">
        <v>-25.096232980332829</v>
      </c>
      <c r="AS149" s="35">
        <v>-25.232390317700453</v>
      </c>
      <c r="AT149" s="35">
        <v>-25.367333333333331</v>
      </c>
      <c r="AU149" s="35">
        <v>-25.500666666666667</v>
      </c>
      <c r="AV149" s="35">
        <v>-25.634</v>
      </c>
      <c r="AW149" s="35">
        <v>-25.767333333333333</v>
      </c>
      <c r="AX149" s="35">
        <v>-25.900666666666666</v>
      </c>
      <c r="AY149" s="35">
        <v>-26.030722891566263</v>
      </c>
      <c r="AZ149" s="35">
        <v>-26.15722891566265</v>
      </c>
      <c r="BA149" s="35">
        <v>-26.284363636363636</v>
      </c>
      <c r="BB149" s="35">
        <v>-26.411636363636365</v>
      </c>
      <c r="BC149" s="35">
        <v>-26.538909090909094</v>
      </c>
      <c r="BD149" s="35">
        <v>-26.666181818181819</v>
      </c>
      <c r="BE149" s="35">
        <v>-26.793454545454544</v>
      </c>
      <c r="BF149" s="35">
        <v>-26.920727272727273</v>
      </c>
      <c r="BG149" s="35">
        <v>-27.046959152798788</v>
      </c>
      <c r="BH149" s="35">
        <v>-27.169500756429652</v>
      </c>
      <c r="BI149" s="35">
        <v>-27.292042360060513</v>
      </c>
      <c r="BJ149" s="35">
        <v>-27.414583963691378</v>
      </c>
      <c r="BK149" s="35">
        <v>-27.537125567322239</v>
      </c>
      <c r="BL149" s="35">
        <v>-27.659667170953099</v>
      </c>
      <c r="BM149" s="35">
        <v>-27.782208774583964</v>
      </c>
      <c r="BN149" s="35">
        <v>-27.903939393939392</v>
      </c>
      <c r="BO149" s="35">
        <v>-28.025151515151517</v>
      </c>
      <c r="BP149" s="35">
        <v>-28.145662650602411</v>
      </c>
      <c r="BQ149" s="35">
        <v>-28.264545454545456</v>
      </c>
      <c r="BR149" s="35">
        <v>-28.379696969696973</v>
      </c>
      <c r="BS149" s="35">
        <v>-28.49878787878788</v>
      </c>
      <c r="BT149" s="35">
        <v>-28.62</v>
      </c>
    </row>
    <row r="150" spans="1:72" ht="9.9499999999999993" customHeight="1" thickBot="1" x14ac:dyDescent="0.4">
      <c r="A150" s="87"/>
    </row>
    <row r="151" spans="1:72" ht="9.9499999999999993" customHeight="1" thickBot="1" x14ac:dyDescent="0.4">
      <c r="A151" s="87"/>
    </row>
    <row r="152" spans="1:72" ht="9.9499999999999993" customHeight="1" thickBot="1" x14ac:dyDescent="0.4">
      <c r="A152" s="92"/>
    </row>
    <row r="153" spans="1:72" ht="9.9499999999999993" customHeight="1" thickBot="1" x14ac:dyDescent="0.4">
      <c r="A153" s="92"/>
    </row>
    <row r="154" spans="1:72" ht="9.9499999999999993" customHeight="1" thickBot="1" x14ac:dyDescent="0.4">
      <c r="A154" s="92"/>
    </row>
    <row r="155" spans="1:72" ht="9.9499999999999993" customHeight="1" thickBot="1" x14ac:dyDescent="0.4">
      <c r="A155" s="92"/>
    </row>
    <row r="156" spans="1:72" ht="9.9499999999999993" customHeight="1" thickBot="1" x14ac:dyDescent="0.4">
      <c r="A156" s="92"/>
    </row>
    <row r="157" spans="1:72" ht="9.9499999999999993" customHeight="1" thickBot="1" x14ac:dyDescent="0.4">
      <c r="A157" s="92"/>
    </row>
    <row r="158" spans="1:72" ht="9.9499999999999993" customHeight="1" thickBot="1" x14ac:dyDescent="0.4">
      <c r="A158" s="92"/>
    </row>
    <row r="159" spans="1:72" ht="9.9499999999999993" customHeight="1" thickBot="1" x14ac:dyDescent="0.4">
      <c r="A159" s="92"/>
    </row>
    <row r="160" spans="1:72" ht="9.9499999999999993" customHeight="1" thickBot="1" x14ac:dyDescent="0.4">
      <c r="A160" s="92"/>
    </row>
    <row r="161" spans="1:72" ht="9.9499999999999993" customHeight="1" thickBot="1" x14ac:dyDescent="0.4">
      <c r="A161" s="92"/>
    </row>
    <row r="162" spans="1:72" ht="9.9499999999999993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customHeight="1" thickTop="1" thickBot="1" x14ac:dyDescent="0.4"/>
    <row r="164" spans="1:72" ht="30.75" customHeight="1" thickTop="1" thickBot="1" x14ac:dyDescent="0.4">
      <c r="A164" s="90" t="s">
        <v>29</v>
      </c>
      <c r="B164" s="62">
        <v>300</v>
      </c>
      <c r="C164" s="62">
        <v>310</v>
      </c>
      <c r="D164" s="62">
        <v>320</v>
      </c>
      <c r="E164" s="62">
        <v>330</v>
      </c>
      <c r="F164" s="62">
        <v>340</v>
      </c>
      <c r="G164" s="62">
        <v>350</v>
      </c>
      <c r="H164" s="62">
        <v>360</v>
      </c>
      <c r="I164" s="62">
        <v>370</v>
      </c>
      <c r="J164" s="62">
        <v>380</v>
      </c>
      <c r="K164" s="62">
        <v>390</v>
      </c>
      <c r="L164" s="62">
        <v>400</v>
      </c>
      <c r="M164" s="62">
        <v>410</v>
      </c>
      <c r="N164" s="62">
        <v>420</v>
      </c>
      <c r="O164" s="62">
        <v>430</v>
      </c>
      <c r="P164" s="62">
        <v>440</v>
      </c>
      <c r="Q164" s="62">
        <v>450</v>
      </c>
      <c r="R164" s="62">
        <v>460</v>
      </c>
      <c r="S164" s="62">
        <v>470</v>
      </c>
      <c r="T164" s="62">
        <v>480</v>
      </c>
      <c r="U164" s="62">
        <v>490</v>
      </c>
      <c r="V164" s="62">
        <v>500</v>
      </c>
      <c r="W164" s="62">
        <v>510</v>
      </c>
      <c r="X164" s="62">
        <v>520</v>
      </c>
      <c r="Y164" s="62">
        <v>530</v>
      </c>
      <c r="Z164" s="62">
        <v>540</v>
      </c>
      <c r="AA164" s="62">
        <v>550</v>
      </c>
      <c r="AB164" s="62">
        <v>560</v>
      </c>
      <c r="AC164" s="62">
        <v>570</v>
      </c>
      <c r="AD164" s="62">
        <v>580</v>
      </c>
      <c r="AE164" s="62">
        <v>590</v>
      </c>
      <c r="AF164" s="62">
        <v>600</v>
      </c>
      <c r="AG164" s="62">
        <v>610</v>
      </c>
      <c r="AH164" s="62">
        <v>620</v>
      </c>
      <c r="AI164" s="62">
        <v>630</v>
      </c>
      <c r="AJ164" s="62">
        <v>640</v>
      </c>
      <c r="AK164" s="62">
        <v>650</v>
      </c>
      <c r="AL164" s="62">
        <v>660</v>
      </c>
      <c r="AM164" s="62">
        <v>670</v>
      </c>
      <c r="AN164" s="62">
        <v>680</v>
      </c>
      <c r="AO164" s="62">
        <v>690</v>
      </c>
      <c r="AP164" s="62">
        <v>700</v>
      </c>
      <c r="AQ164" s="62">
        <v>710</v>
      </c>
      <c r="AR164" s="62">
        <v>720</v>
      </c>
      <c r="AS164" s="62">
        <v>730</v>
      </c>
      <c r="AT164" s="62">
        <v>740</v>
      </c>
      <c r="AU164" s="62">
        <v>750</v>
      </c>
      <c r="AV164" s="62">
        <v>760</v>
      </c>
      <c r="AW164" s="62">
        <v>770</v>
      </c>
      <c r="AX164" s="62">
        <v>780</v>
      </c>
      <c r="AY164" s="62">
        <v>790</v>
      </c>
      <c r="AZ164" s="62">
        <v>800</v>
      </c>
      <c r="BA164" s="62">
        <v>810</v>
      </c>
      <c r="BB164" s="62">
        <v>820</v>
      </c>
      <c r="BC164" s="62">
        <v>830</v>
      </c>
      <c r="BD164" s="62">
        <v>840</v>
      </c>
      <c r="BE164" s="62">
        <v>850</v>
      </c>
      <c r="BF164" s="62">
        <v>860</v>
      </c>
      <c r="BG164" s="62">
        <v>870</v>
      </c>
      <c r="BH164" s="62">
        <v>880</v>
      </c>
      <c r="BI164" s="62">
        <v>890</v>
      </c>
      <c r="BJ164" s="62">
        <v>900</v>
      </c>
      <c r="BK164" s="62">
        <v>910</v>
      </c>
      <c r="BL164" s="62">
        <v>920</v>
      </c>
      <c r="BM164" s="62">
        <v>930</v>
      </c>
      <c r="BN164" s="62">
        <v>940</v>
      </c>
      <c r="BO164" s="62">
        <v>950</v>
      </c>
      <c r="BP164" s="62">
        <v>960</v>
      </c>
      <c r="BQ164" s="62">
        <v>970</v>
      </c>
      <c r="BR164" s="62">
        <v>980</v>
      </c>
      <c r="BS164" s="62">
        <v>990</v>
      </c>
      <c r="BT164" s="62">
        <v>1000</v>
      </c>
    </row>
    <row r="165" spans="1:72" ht="9.9499999999999993" customHeight="1" thickTop="1" thickBot="1" x14ac:dyDescent="0.4">
      <c r="A165" s="87" t="s">
        <v>49</v>
      </c>
      <c r="B165" s="35">
        <v>7.0052484848485487E-22</v>
      </c>
      <c r="C165" s="35">
        <v>3.9759515237890669E-13</v>
      </c>
      <c r="D165" s="35">
        <v>1.4438981820018158E-12</v>
      </c>
      <c r="E165" s="35">
        <v>3.2518435636363683E-10</v>
      </c>
      <c r="F165" s="35">
        <v>7.8765686838124131E-10</v>
      </c>
      <c r="G165" s="35">
        <v>1.4729927231467479E-9</v>
      </c>
      <c r="H165" s="35">
        <v>2.1583285779122543E-9</v>
      </c>
      <c r="I165" s="35">
        <v>2.8436644326777612E-9</v>
      </c>
      <c r="J165" s="35">
        <v>3.5290002874432674E-9</v>
      </c>
      <c r="K165" s="35">
        <v>4.2143361422087744E-9</v>
      </c>
      <c r="L165" s="35">
        <v>4.8996719969742814E-9</v>
      </c>
      <c r="M165" s="35">
        <v>4.9201418181818196E-9</v>
      </c>
      <c r="N165" s="35">
        <v>4.1908690909090921E-9</v>
      </c>
      <c r="O165" s="35">
        <v>4.5037418181818176E-9</v>
      </c>
      <c r="P165" s="35">
        <v>5.0708867469879515E-9</v>
      </c>
      <c r="Q165" s="35">
        <v>5.7625734939759047E-9</v>
      </c>
      <c r="R165" s="35">
        <v>6.699065454545457E-9</v>
      </c>
      <c r="S165" s="35">
        <v>7.8707624242424256E-9</v>
      </c>
      <c r="T165" s="35">
        <v>7.9396266666666665E-9</v>
      </c>
      <c r="U165" s="35">
        <v>7.6419199999999975E-9</v>
      </c>
      <c r="V165" s="35">
        <v>6.6405866666666648E-9</v>
      </c>
      <c r="W165" s="35">
        <v>8.0534303030303109E-9</v>
      </c>
      <c r="X165" s="35">
        <v>1.1363127272727279E-8</v>
      </c>
      <c r="Y165" s="35">
        <v>1.4448012048192774E-8</v>
      </c>
      <c r="Z165" s="35">
        <v>1.6823030303030303E-8</v>
      </c>
      <c r="AA165" s="35">
        <v>1.7135151515151515E-8</v>
      </c>
      <c r="AB165" s="35">
        <v>1.632E-8</v>
      </c>
      <c r="AC165" s="35">
        <v>1.4753333333333334E-8</v>
      </c>
      <c r="AD165" s="35">
        <v>1.759639393939394E-8</v>
      </c>
      <c r="AE165" s="35">
        <v>1.8605363636363638E-8</v>
      </c>
      <c r="AF165" s="35">
        <v>1.4793242424242424E-8</v>
      </c>
      <c r="AG165" s="35">
        <v>1.4363518072289156E-8</v>
      </c>
      <c r="AH165" s="35">
        <v>1.5755084337349395E-8</v>
      </c>
      <c r="AI165" s="35">
        <v>1.6816599999999996E-8</v>
      </c>
      <c r="AJ165" s="35">
        <v>1.7604018181818179E-8</v>
      </c>
      <c r="AK165" s="35">
        <v>1.7865836363636363E-8</v>
      </c>
      <c r="AL165" s="35">
        <v>1.7959127272727271E-8</v>
      </c>
      <c r="AM165" s="35">
        <v>1.7978099848714072E-8</v>
      </c>
      <c r="AN165" s="35">
        <v>1.8030596066565809E-8</v>
      </c>
      <c r="AO165" s="35">
        <v>1.808309228441755E-8</v>
      </c>
      <c r="AP165" s="35">
        <v>1.8135588502269291E-8</v>
      </c>
      <c r="AQ165" s="35">
        <v>1.8188084720121029E-8</v>
      </c>
      <c r="AR165" s="35">
        <v>1.824058093797277E-8</v>
      </c>
      <c r="AS165" s="35">
        <v>1.8293077155824511E-8</v>
      </c>
      <c r="AT165" s="35">
        <v>1.8131288956127083E-8</v>
      </c>
      <c r="AU165" s="35">
        <v>1.7685449319213316E-8</v>
      </c>
      <c r="AV165" s="35">
        <v>1.723960968229955E-8</v>
      </c>
      <c r="AW165" s="35">
        <v>1.679377004538578E-8</v>
      </c>
      <c r="AX165" s="35">
        <v>1.6347930408472013E-8</v>
      </c>
      <c r="AY165" s="35">
        <v>1.5902090771558247E-8</v>
      </c>
      <c r="AZ165" s="35">
        <v>1.5456251134644477E-8</v>
      </c>
      <c r="BA165" s="35">
        <v>1.5617651515151518E-8</v>
      </c>
      <c r="BB165" s="35">
        <v>1.5912348484848487E-8</v>
      </c>
      <c r="BC165" s="35">
        <v>1.6207045454545456E-8</v>
      </c>
      <c r="BD165" s="35">
        <v>1.6501742424242425E-8</v>
      </c>
      <c r="BE165" s="35">
        <v>1.6796439393939395E-8</v>
      </c>
      <c r="BF165" s="35">
        <v>1.7091136363636364E-8</v>
      </c>
      <c r="BG165" s="35">
        <v>1.7950518072289168E-8</v>
      </c>
      <c r="BH165" s="35">
        <v>2.0811963855421693E-8</v>
      </c>
      <c r="BI165" s="35">
        <v>2.3535824242424247E-8</v>
      </c>
      <c r="BJ165" s="35">
        <v>2.6151581818181824E-8</v>
      </c>
      <c r="BK165" s="35">
        <v>2.8396169696969701E-8</v>
      </c>
      <c r="BL165" s="35">
        <v>2.8404606060606047E-8</v>
      </c>
      <c r="BM165" s="35">
        <v>2.2153090909090898E-8</v>
      </c>
      <c r="BN165" s="35">
        <v>2.0233315151515154E-8</v>
      </c>
      <c r="BO165" s="35">
        <v>2.1083012121212123E-8</v>
      </c>
      <c r="BP165" s="35">
        <v>2.1679698795180723E-8</v>
      </c>
      <c r="BQ165" s="35">
        <v>2.2199272727272729E-8</v>
      </c>
      <c r="BR165" s="35">
        <v>2.2563515151515153E-8</v>
      </c>
      <c r="BS165" s="35">
        <v>2.2865515151515151E-8</v>
      </c>
      <c r="BT165" s="35">
        <v>2.3134000000000001E-8</v>
      </c>
    </row>
    <row r="166" spans="1:72" ht="9.9499999999999993" customHeight="1" thickBot="1" x14ac:dyDescent="0.4">
      <c r="A166" s="87" t="s">
        <v>85</v>
      </c>
      <c r="B166" s="35">
        <v>7.6349127272727274E-2</v>
      </c>
      <c r="C166" s="35">
        <v>8.2355709090909099E-2</v>
      </c>
      <c r="D166" s="35">
        <v>9.0333890909090914E-2</v>
      </c>
      <c r="E166" s="35">
        <v>9.9129672727272744E-2</v>
      </c>
      <c r="F166" s="35">
        <v>0.10769812405446294</v>
      </c>
      <c r="G166" s="35">
        <v>0.11017467473524963</v>
      </c>
      <c r="H166" s="35">
        <v>0.11265122541603631</v>
      </c>
      <c r="I166" s="35">
        <v>0.115127776096823</v>
      </c>
      <c r="J166" s="35">
        <v>0.11760432677760968</v>
      </c>
      <c r="K166" s="35">
        <v>0.12008087745839637</v>
      </c>
      <c r="L166" s="35">
        <v>0.12255742813918305</v>
      </c>
      <c r="M166" s="35">
        <v>0.12548509090909091</v>
      </c>
      <c r="N166" s="35">
        <v>0.12892145454545453</v>
      </c>
      <c r="O166" s="35">
        <v>0.12747260606060606</v>
      </c>
      <c r="P166" s="35">
        <v>0.12439379518072288</v>
      </c>
      <c r="Q166" s="35">
        <v>0.11859259036144577</v>
      </c>
      <c r="R166" s="35">
        <v>0.10988592727272725</v>
      </c>
      <c r="S166" s="35">
        <v>9.8387745454545428E-2</v>
      </c>
      <c r="T166" s="35">
        <v>8.2751139393939355E-2</v>
      </c>
      <c r="U166" s="35">
        <v>6.6546472727272696E-2</v>
      </c>
      <c r="V166" s="35">
        <v>5.073919999999997E-2</v>
      </c>
      <c r="W166" s="35">
        <v>3.7418666666666642E-2</v>
      </c>
      <c r="X166" s="35">
        <v>2.6051999999999974E-2</v>
      </c>
      <c r="Y166" s="35">
        <v>1.8794951807228909E-2</v>
      </c>
      <c r="Z166" s="35">
        <v>1.2699772727272728E-2</v>
      </c>
      <c r="AA166" s="35">
        <v>8.8708636363636368E-3</v>
      </c>
      <c r="AB166" s="35">
        <v>6.1120636363636363E-3</v>
      </c>
      <c r="AC166" s="35">
        <v>4.0666696969696974E-3</v>
      </c>
      <c r="AD166" s="35">
        <v>2.9355212121212121E-3</v>
      </c>
      <c r="AE166" s="35">
        <v>2.0036545454545454E-3</v>
      </c>
      <c r="AF166" s="35">
        <v>1.4245030303030304E-3</v>
      </c>
      <c r="AG166" s="35">
        <v>1.0178370481927713E-3</v>
      </c>
      <c r="AH166" s="35">
        <v>7.0404789156626576E-4</v>
      </c>
      <c r="AI166" s="35">
        <v>5.2676600000000045E-4</v>
      </c>
      <c r="AJ166" s="35">
        <v>3.7661230303030329E-4</v>
      </c>
      <c r="AK166" s="35">
        <v>2.7644260606060633E-4</v>
      </c>
      <c r="AL166" s="35">
        <v>2.0522363636363652E-4</v>
      </c>
      <c r="AM166" s="35">
        <v>1.4858179727685329E-4</v>
      </c>
      <c r="AN166" s="35">
        <v>1.2962672919818462E-4</v>
      </c>
      <c r="AO166" s="35">
        <v>1.1067166111951594E-4</v>
      </c>
      <c r="AP166" s="35">
        <v>9.1716593040847266E-5</v>
      </c>
      <c r="AQ166" s="35">
        <v>7.2761524962178589E-5</v>
      </c>
      <c r="AR166" s="35">
        <v>5.3806456883509913E-5</v>
      </c>
      <c r="AS166" s="35">
        <v>3.4851388804841223E-5</v>
      </c>
      <c r="AT166" s="35">
        <v>2.2793930559757953E-5</v>
      </c>
      <c r="AU166" s="35">
        <v>1.9879815582450839E-5</v>
      </c>
      <c r="AV166" s="35">
        <v>1.6965700605143722E-5</v>
      </c>
      <c r="AW166" s="35">
        <v>1.4051585627836609E-5</v>
      </c>
      <c r="AX166" s="35">
        <v>1.1137470650529494E-5</v>
      </c>
      <c r="AY166" s="35">
        <v>8.2233556732223795E-6</v>
      </c>
      <c r="AZ166" s="35">
        <v>5.3092406959152655E-6</v>
      </c>
      <c r="BA166" s="35">
        <v>4.3278606060606037E-6</v>
      </c>
      <c r="BB166" s="35">
        <v>3.7707393939393915E-6</v>
      </c>
      <c r="BC166" s="35">
        <v>3.2136181818181794E-6</v>
      </c>
      <c r="BD166" s="35">
        <v>2.6564969696969673E-6</v>
      </c>
      <c r="BE166" s="35">
        <v>2.0993757575757552E-6</v>
      </c>
      <c r="BF166" s="35">
        <v>1.5422545454545427E-6</v>
      </c>
      <c r="BG166" s="35">
        <v>1.0649086746987944E-6</v>
      </c>
      <c r="BH166" s="35">
        <v>8.7040265060240913E-7</v>
      </c>
      <c r="BI166" s="35">
        <v>7.0891454545454513E-7</v>
      </c>
      <c r="BJ166" s="35">
        <v>5.7336909090909059E-7</v>
      </c>
      <c r="BK166" s="35">
        <v>4.7490199999999984E-7</v>
      </c>
      <c r="BL166" s="35">
        <v>3.8734260606060595E-7</v>
      </c>
      <c r="BM166" s="35">
        <v>3.2039109090909077E-7</v>
      </c>
      <c r="BN166" s="35">
        <v>2.6517006060606048E-7</v>
      </c>
      <c r="BO166" s="35">
        <v>2.1744884848484839E-7</v>
      </c>
      <c r="BP166" s="35">
        <v>1.8281325301204817E-7</v>
      </c>
      <c r="BQ166" s="35">
        <v>1.5149727272727274E-7</v>
      </c>
      <c r="BR166" s="35">
        <v>1.2665484848484848E-7</v>
      </c>
      <c r="BS166" s="35">
        <v>1.0618593939393939E-7</v>
      </c>
      <c r="BT166" s="35">
        <v>8.8071999999999996E-8</v>
      </c>
    </row>
    <row r="167" spans="1:72" ht="9.9499999999999993" customHeight="1" thickBot="1" x14ac:dyDescent="0.4">
      <c r="A167" s="87" t="s">
        <v>1</v>
      </c>
      <c r="B167" s="35">
        <v>0.2</v>
      </c>
      <c r="C167" s="35">
        <v>0.2</v>
      </c>
      <c r="D167" s="35">
        <v>0.2</v>
      </c>
      <c r="E167" s="35">
        <v>0.2</v>
      </c>
      <c r="F167" s="35">
        <v>0.2</v>
      </c>
      <c r="G167" s="35">
        <v>0.2</v>
      </c>
      <c r="H167" s="35">
        <v>0.2</v>
      </c>
      <c r="I167" s="35">
        <v>0.2</v>
      </c>
      <c r="J167" s="35">
        <v>0.2</v>
      </c>
      <c r="K167" s="35">
        <v>0.2</v>
      </c>
      <c r="L167" s="35">
        <v>0.2</v>
      </c>
      <c r="M167" s="35">
        <v>0.2</v>
      </c>
      <c r="N167" s="35">
        <v>0.2</v>
      </c>
      <c r="O167" s="35">
        <v>0.2</v>
      </c>
      <c r="P167" s="35">
        <v>0.2</v>
      </c>
      <c r="Q167" s="35">
        <v>0.2</v>
      </c>
      <c r="R167" s="35">
        <v>0.2</v>
      </c>
      <c r="S167" s="35">
        <v>0.2</v>
      </c>
      <c r="T167" s="35">
        <v>0.2</v>
      </c>
      <c r="U167" s="35">
        <v>0.2</v>
      </c>
      <c r="V167" s="35">
        <v>0.2</v>
      </c>
      <c r="W167" s="35">
        <v>0.2</v>
      </c>
      <c r="X167" s="35">
        <v>0.2</v>
      </c>
      <c r="Y167" s="35">
        <v>0.2</v>
      </c>
      <c r="Z167" s="35">
        <v>0.2</v>
      </c>
      <c r="AA167" s="35">
        <v>0.2</v>
      </c>
      <c r="AB167" s="35">
        <v>0.2</v>
      </c>
      <c r="AC167" s="35">
        <v>0.2</v>
      </c>
      <c r="AD167" s="35">
        <v>0.2</v>
      </c>
      <c r="AE167" s="35">
        <v>0.2</v>
      </c>
      <c r="AF167" s="35">
        <v>0.2</v>
      </c>
      <c r="AG167" s="35">
        <v>0.2</v>
      </c>
      <c r="AH167" s="35">
        <v>0.2</v>
      </c>
      <c r="AI167" s="35">
        <v>0.2</v>
      </c>
      <c r="AJ167" s="35">
        <v>0.2</v>
      </c>
      <c r="AK167" s="35">
        <v>0.2</v>
      </c>
      <c r="AL167" s="35">
        <v>0.2</v>
      </c>
      <c r="AM167" s="35">
        <v>0.2</v>
      </c>
      <c r="AN167" s="35">
        <v>0.2</v>
      </c>
      <c r="AO167" s="35">
        <v>0.2</v>
      </c>
      <c r="AP167" s="35">
        <v>0.2</v>
      </c>
      <c r="AQ167" s="35">
        <v>0.2</v>
      </c>
      <c r="AR167" s="35">
        <v>0.2</v>
      </c>
      <c r="AS167" s="35">
        <v>0.2</v>
      </c>
      <c r="AT167" s="35">
        <v>0.2</v>
      </c>
      <c r="AU167" s="35">
        <v>0.2</v>
      </c>
      <c r="AV167" s="35">
        <v>0.2</v>
      </c>
      <c r="AW167" s="35">
        <v>0.2</v>
      </c>
      <c r="AX167" s="35">
        <v>0.2</v>
      </c>
      <c r="AY167" s="35">
        <v>0.2</v>
      </c>
      <c r="AZ167" s="35">
        <v>0.2</v>
      </c>
      <c r="BA167" s="35">
        <v>0.2</v>
      </c>
      <c r="BB167" s="35">
        <v>0.2</v>
      </c>
      <c r="BC167" s="35">
        <v>0.2</v>
      </c>
      <c r="BD167" s="35">
        <v>0.2</v>
      </c>
      <c r="BE167" s="35">
        <v>0.2</v>
      </c>
      <c r="BF167" s="35">
        <v>0.2</v>
      </c>
      <c r="BG167" s="35">
        <v>0.2</v>
      </c>
      <c r="BH167" s="35">
        <v>0.2</v>
      </c>
      <c r="BI167" s="35">
        <v>0.2</v>
      </c>
      <c r="BJ167" s="35">
        <v>0.2</v>
      </c>
      <c r="BK167" s="35">
        <v>0.2</v>
      </c>
      <c r="BL167" s="35">
        <v>0.2</v>
      </c>
      <c r="BM167" s="35">
        <v>0.2</v>
      </c>
      <c r="BN167" s="35">
        <v>0.2</v>
      </c>
      <c r="BO167" s="35">
        <v>0.2</v>
      </c>
      <c r="BP167" s="35">
        <v>0.2</v>
      </c>
      <c r="BQ167" s="35">
        <v>0.2</v>
      </c>
      <c r="BR167" s="35">
        <v>0.2</v>
      </c>
      <c r="BS167" s="35">
        <v>0.2</v>
      </c>
      <c r="BT167" s="35">
        <v>0.2</v>
      </c>
    </row>
    <row r="168" spans="1:72" ht="9.9499999999999993" customHeight="1" thickBot="1" x14ac:dyDescent="0.4">
      <c r="A168" s="87" t="s">
        <v>102</v>
      </c>
      <c r="B168" s="35">
        <v>0.10257017575757574</v>
      </c>
      <c r="C168" s="35">
        <v>9.1754357575757561E-2</v>
      </c>
      <c r="D168" s="35">
        <v>7.7389509090909081E-2</v>
      </c>
      <c r="E168" s="35">
        <v>6.1549175757575743E-2</v>
      </c>
      <c r="F168" s="35">
        <v>4.6091972768532524E-2</v>
      </c>
      <c r="G168" s="35">
        <v>4.1316632375189108E-2</v>
      </c>
      <c r="H168" s="35">
        <v>3.6541291981845685E-2</v>
      </c>
      <c r="I168" s="35">
        <v>3.1765951588502268E-2</v>
      </c>
      <c r="J168" s="35">
        <v>2.6990611195158852E-2</v>
      </c>
      <c r="K168" s="35">
        <v>2.2215270801815432E-2</v>
      </c>
      <c r="L168" s="35">
        <v>1.7439930408472016E-2</v>
      </c>
      <c r="M168" s="35">
        <v>1.1031642424242434E-2</v>
      </c>
      <c r="N168" s="35">
        <v>2.781945454545463E-3</v>
      </c>
      <c r="O168" s="35">
        <v>9.8346181818181866E-4</v>
      </c>
      <c r="P168" s="35">
        <v>6.0052372891566291E-4</v>
      </c>
      <c r="Q168" s="35">
        <v>2.1478095783132481E-4</v>
      </c>
      <c r="R168" s="35">
        <v>2.1813109090909072E-5</v>
      </c>
      <c r="S168" s="35">
        <v>1.40603818181818E-5</v>
      </c>
      <c r="T168" s="35">
        <v>9.5710157575757493E-6</v>
      </c>
      <c r="U168" s="35">
        <v>5.9961763636363583E-6</v>
      </c>
      <c r="V168" s="35">
        <v>3.8632066666666615E-6</v>
      </c>
      <c r="W168" s="35">
        <v>2.3283848484848464E-6</v>
      </c>
      <c r="X168" s="35">
        <v>1.2635363636363614E-6</v>
      </c>
      <c r="Y168" s="35">
        <v>7.5694463855421645E-7</v>
      </c>
      <c r="Z168" s="35">
        <v>3.7634939393939392E-7</v>
      </c>
      <c r="AA168" s="35">
        <v>2.081069696969697E-7</v>
      </c>
      <c r="AB168" s="35">
        <v>1.0647545454545455E-7</v>
      </c>
      <c r="AC168" s="35">
        <v>4.9251212121212132E-8</v>
      </c>
      <c r="AD168" s="35">
        <v>2.8534606060606062E-8</v>
      </c>
      <c r="AE168" s="35">
        <v>1.3528327272727273E-8</v>
      </c>
      <c r="AF168" s="35">
        <v>7.3627515151515149E-9</v>
      </c>
      <c r="AG168" s="35">
        <v>3.8757849397590379E-9</v>
      </c>
      <c r="AH168" s="35">
        <v>1.8311463855421732E-9</v>
      </c>
      <c r="AI168" s="35">
        <v>1.1136320000000015E-9</v>
      </c>
      <c r="AJ168" s="35">
        <v>5.6457939393939452E-10</v>
      </c>
      <c r="AK168" s="35">
        <v>3.1651878787878842E-10</v>
      </c>
      <c r="AL168" s="35">
        <v>1.7751038181818202E-10</v>
      </c>
      <c r="AM168" s="35">
        <v>9.0560770045385811E-11</v>
      </c>
      <c r="AN168" s="35">
        <v>7.7155021180030299E-11</v>
      </c>
      <c r="AO168" s="35">
        <v>6.3749272314674775E-11</v>
      </c>
      <c r="AP168" s="35">
        <v>5.0343523449319263E-11</v>
      </c>
      <c r="AQ168" s="35">
        <v>3.6937774583963745E-11</v>
      </c>
      <c r="AR168" s="35">
        <v>2.3532025718608227E-11</v>
      </c>
      <c r="AS168" s="35">
        <v>1.0126276853252716E-11</v>
      </c>
      <c r="AT168" s="35">
        <v>2.3298265310136172E-12</v>
      </c>
      <c r="AU168" s="35">
        <v>1.9689579984871418E-12</v>
      </c>
      <c r="AV168" s="35">
        <v>1.608089465960666E-12</v>
      </c>
      <c r="AW168" s="35">
        <v>1.2472209334341905E-12</v>
      </c>
      <c r="AX168" s="35">
        <v>8.8635240090771493E-13</v>
      </c>
      <c r="AY168" s="35">
        <v>5.2548386838123932E-13</v>
      </c>
      <c r="AZ168" s="35">
        <v>1.6461533585476391E-13</v>
      </c>
      <c r="BA168" s="35">
        <v>8.7970384545454487E-14</v>
      </c>
      <c r="BB168" s="35">
        <v>7.3715975454545389E-14</v>
      </c>
      <c r="BC168" s="35">
        <v>5.9461566363636303E-14</v>
      </c>
      <c r="BD168" s="35">
        <v>4.5207157272727212E-14</v>
      </c>
      <c r="BE168" s="35">
        <v>3.095274818181812E-14</v>
      </c>
      <c r="BF168" s="35">
        <v>1.6698339090909022E-14</v>
      </c>
      <c r="BG168" s="35">
        <v>5.2122216867469804E-15</v>
      </c>
      <c r="BH168" s="35">
        <v>3.5409566265060192E-15</v>
      </c>
      <c r="BI168" s="35">
        <v>2.3367272727272709E-15</v>
      </c>
      <c r="BJ168" s="35">
        <v>1.4994545454545435E-15</v>
      </c>
      <c r="BK168" s="35">
        <v>1.0411719999999992E-15</v>
      </c>
      <c r="BL168" s="35">
        <v>6.7430703030302982E-16</v>
      </c>
      <c r="BM168" s="35">
        <v>4.6094945454545403E-16</v>
      </c>
      <c r="BN168" s="35">
        <v>3.111243030303028E-16</v>
      </c>
      <c r="BO168" s="35">
        <v>2.0191824242424217E-16</v>
      </c>
      <c r="BP168" s="35">
        <v>1.436685542168674E-16</v>
      </c>
      <c r="BQ168" s="35">
        <v>9.5533636363636357E-17</v>
      </c>
      <c r="BR168" s="35">
        <v>6.6045757575757575E-17</v>
      </c>
      <c r="BS168" s="35">
        <v>4.5609424242424242E-17</v>
      </c>
      <c r="BT168" s="35">
        <v>3.0047E-17</v>
      </c>
    </row>
    <row r="169" spans="1:72" ht="9.9499999999999993" customHeight="1" thickBot="1" x14ac:dyDescent="0.4">
      <c r="A169" s="87" t="s">
        <v>91</v>
      </c>
      <c r="B169" s="35">
        <v>6.1081575757575765E-2</v>
      </c>
      <c r="C169" s="35">
        <v>6.5888703030303045E-2</v>
      </c>
      <c r="D169" s="35">
        <v>7.2274763636363634E-2</v>
      </c>
      <c r="E169" s="35">
        <v>7.9318266666666679E-2</v>
      </c>
      <c r="F169" s="35">
        <v>8.6196378214826022E-2</v>
      </c>
      <c r="G169" s="35">
        <v>8.8376105900151283E-2</v>
      </c>
      <c r="H169" s="35">
        <v>9.0555833585476558E-2</v>
      </c>
      <c r="I169" s="35">
        <v>9.273556127080182E-2</v>
      </c>
      <c r="J169" s="35">
        <v>9.4915288956127081E-2</v>
      </c>
      <c r="K169" s="35">
        <v>9.7095016641452342E-2</v>
      </c>
      <c r="L169" s="35">
        <v>9.9274744326777617E-2</v>
      </c>
      <c r="M169" s="35">
        <v>0.10231569696969697</v>
      </c>
      <c r="N169" s="35">
        <v>0.10632781818181819</v>
      </c>
      <c r="O169" s="35">
        <v>0.10774078787878788</v>
      </c>
      <c r="P169" s="35">
        <v>0.10865198795180722</v>
      </c>
      <c r="Q169" s="35">
        <v>0.10989897590361446</v>
      </c>
      <c r="R169" s="35">
        <v>0.11075418181818182</v>
      </c>
      <c r="S169" s="35">
        <v>0.11123296969696969</v>
      </c>
      <c r="T169" s="35">
        <v>0.10805284848484847</v>
      </c>
      <c r="U169" s="35">
        <v>0.10273785454545452</v>
      </c>
      <c r="V169" s="35">
        <v>9.1632399999999975E-2</v>
      </c>
      <c r="W169" s="35">
        <v>7.8239769696969663E-2</v>
      </c>
      <c r="X169" s="35">
        <v>6.3050072727272699E-2</v>
      </c>
      <c r="Y169" s="35">
        <v>4.927356024096384E-2</v>
      </c>
      <c r="Z169" s="35">
        <v>3.6622060606060602E-2</v>
      </c>
      <c r="AA169" s="35">
        <v>2.692630303030303E-2</v>
      </c>
      <c r="AB169" s="35">
        <v>1.9461454545454546E-2</v>
      </c>
      <c r="AC169" s="35">
        <v>1.3483878787878788E-2</v>
      </c>
      <c r="AD169" s="35">
        <v>9.9079606060606049E-3</v>
      </c>
      <c r="AE169" s="35">
        <v>6.9106090909090909E-3</v>
      </c>
      <c r="AF169" s="35">
        <v>4.9683060606060606E-3</v>
      </c>
      <c r="AG169" s="35">
        <v>3.5833283132530127E-3</v>
      </c>
      <c r="AH169" s="35">
        <v>2.4984487951807254E-3</v>
      </c>
      <c r="AI169" s="35">
        <v>1.8749400000000014E-3</v>
      </c>
      <c r="AJ169" s="35">
        <v>1.3455012121212128E-3</v>
      </c>
      <c r="AK169" s="35">
        <v>9.8962242424242494E-4</v>
      </c>
      <c r="AL169" s="35">
        <v>7.3580927272727319E-4</v>
      </c>
      <c r="AM169" s="35">
        <v>5.3344968532526493E-4</v>
      </c>
      <c r="AN169" s="35">
        <v>4.6544181845688368E-4</v>
      </c>
      <c r="AO169" s="35">
        <v>3.9743395158850243E-4</v>
      </c>
      <c r="AP169" s="35">
        <v>3.2942608472012123E-4</v>
      </c>
      <c r="AQ169" s="35">
        <v>2.6141821785174003E-4</v>
      </c>
      <c r="AR169" s="35">
        <v>1.9341035098335878E-4</v>
      </c>
      <c r="AS169" s="35">
        <v>1.2540248411497759E-4</v>
      </c>
      <c r="AT169" s="35">
        <v>8.2140824508320772E-5</v>
      </c>
      <c r="AU169" s="35">
        <v>7.168227685325268E-5</v>
      </c>
      <c r="AV169" s="35">
        <v>6.1223729198184589E-5</v>
      </c>
      <c r="AW169" s="35">
        <v>5.076518154311649E-5</v>
      </c>
      <c r="AX169" s="35">
        <v>4.0306633888048398E-5</v>
      </c>
      <c r="AY169" s="35">
        <v>2.9848086232980307E-5</v>
      </c>
      <c r="AZ169" s="35">
        <v>1.9389538577912208E-5</v>
      </c>
      <c r="BA169" s="35">
        <v>1.5863558484848476E-5</v>
      </c>
      <c r="BB169" s="35">
        <v>1.3859361515151506E-5</v>
      </c>
      <c r="BC169" s="35">
        <v>1.1855164545454537E-5</v>
      </c>
      <c r="BD169" s="35">
        <v>9.8509675757575668E-6</v>
      </c>
      <c r="BE169" s="35">
        <v>7.846770606060597E-6</v>
      </c>
      <c r="BF169" s="35">
        <v>5.8425736363636273E-6</v>
      </c>
      <c r="BG169" s="35">
        <v>4.1188060240963823E-6</v>
      </c>
      <c r="BH169" s="35">
        <v>3.3892879518072265E-6</v>
      </c>
      <c r="BI169" s="35">
        <v>2.7778806060606046E-6</v>
      </c>
      <c r="BJ169" s="35">
        <v>2.2592745454545441E-6</v>
      </c>
      <c r="BK169" s="35">
        <v>1.87738909090909E-6</v>
      </c>
      <c r="BL169" s="35">
        <v>1.5364278787878782E-6</v>
      </c>
      <c r="BM169" s="35">
        <v>1.2734581818181813E-6</v>
      </c>
      <c r="BN169" s="35">
        <v>1.0557393939393936E-6</v>
      </c>
      <c r="BO169" s="35">
        <v>8.6695151515151461E-7</v>
      </c>
      <c r="BP169" s="35">
        <v>7.2936626506024085E-7</v>
      </c>
      <c r="BQ169" s="35">
        <v>6.0486636363636366E-7</v>
      </c>
      <c r="BR169" s="35">
        <v>5.0592090909090912E-7</v>
      </c>
      <c r="BS169" s="35">
        <v>4.2430878787878785E-7</v>
      </c>
      <c r="BT169" s="35">
        <v>3.5203000000000001E-7</v>
      </c>
    </row>
    <row r="170" spans="1:72" ht="9.9499999999999993" customHeight="1" thickBot="1" x14ac:dyDescent="0.4">
      <c r="A170" s="87" t="s">
        <v>92</v>
      </c>
      <c r="B170" s="35">
        <v>5.7212963636363668E-7</v>
      </c>
      <c r="C170" s="35">
        <v>1.0655789696969707E-6</v>
      </c>
      <c r="D170" s="35">
        <v>1.9329183636363644E-6</v>
      </c>
      <c r="E170" s="35">
        <v>4.4047490909090946E-6</v>
      </c>
      <c r="F170" s="35">
        <v>1.6688947655068211E-5</v>
      </c>
      <c r="G170" s="35">
        <v>1.3499079334341918E-4</v>
      </c>
      <c r="H170" s="35">
        <v>2.5329263903177011E-4</v>
      </c>
      <c r="I170" s="35">
        <v>3.7159448472012108E-4</v>
      </c>
      <c r="J170" s="35">
        <v>4.8989633040847193E-4</v>
      </c>
      <c r="K170" s="35">
        <v>6.0819817609682289E-4</v>
      </c>
      <c r="L170" s="35">
        <v>7.2650002178517386E-4</v>
      </c>
      <c r="M170" s="35">
        <v>1.1641175757575747E-3</v>
      </c>
      <c r="N170" s="35">
        <v>1.9618145454545445E-3</v>
      </c>
      <c r="O170" s="35">
        <v>3.7983272727272702E-3</v>
      </c>
      <c r="P170" s="35">
        <v>6.3519765060240929E-3</v>
      </c>
      <c r="Q170" s="35">
        <v>1.1293603012048199E-2</v>
      </c>
      <c r="R170" s="35">
        <v>1.9337981818181842E-2</v>
      </c>
      <c r="S170" s="35">
        <v>3.0363436363636385E-2</v>
      </c>
      <c r="T170" s="35">
        <v>4.9187266666666708E-2</v>
      </c>
      <c r="U170" s="35">
        <v>7.0713054545454596E-2</v>
      </c>
      <c r="V170" s="35">
        <v>9.7627600000000064E-2</v>
      </c>
      <c r="W170" s="35">
        <v>0.12434224242424249</v>
      </c>
      <c r="X170" s="35">
        <v>0.15089981818181825</v>
      </c>
      <c r="Y170" s="35">
        <v>0.17193403614457833</v>
      </c>
      <c r="Z170" s="35">
        <v>0.19068030303030303</v>
      </c>
      <c r="AA170" s="35">
        <v>0.20420151515151513</v>
      </c>
      <c r="AB170" s="35">
        <v>0.21442454545454545</v>
      </c>
      <c r="AC170" s="35">
        <v>0.22244878787878786</v>
      </c>
      <c r="AD170" s="35">
        <v>0.22715666666666667</v>
      </c>
      <c r="AE170" s="35">
        <v>0.23108636363636365</v>
      </c>
      <c r="AF170" s="35">
        <v>0.23360757575757576</v>
      </c>
      <c r="AG170" s="35">
        <v>0.23539843373493977</v>
      </c>
      <c r="AH170" s="35">
        <v>0.23679602409638553</v>
      </c>
      <c r="AI170" s="35">
        <v>0.237596</v>
      </c>
      <c r="AJ170" s="35">
        <v>0.23827660606060605</v>
      </c>
      <c r="AK170" s="35">
        <v>0.23873721212121213</v>
      </c>
      <c r="AL170" s="35">
        <v>0.23905981818181818</v>
      </c>
      <c r="AM170" s="35">
        <v>0.23931350983358546</v>
      </c>
      <c r="AN170" s="35">
        <v>0.23940125567322237</v>
      </c>
      <c r="AO170" s="35">
        <v>0.23948900151285929</v>
      </c>
      <c r="AP170" s="35">
        <v>0.23957674735249621</v>
      </c>
      <c r="AQ170" s="35">
        <v>0.23966449319213312</v>
      </c>
      <c r="AR170" s="35">
        <v>0.23975223903177004</v>
      </c>
      <c r="AS170" s="35">
        <v>0.23983998487140695</v>
      </c>
      <c r="AT170" s="35">
        <v>0.23989585476550679</v>
      </c>
      <c r="AU170" s="35">
        <v>0.23990947049924358</v>
      </c>
      <c r="AV170" s="35">
        <v>0.23992308623298034</v>
      </c>
      <c r="AW170" s="35">
        <v>0.2399367019667171</v>
      </c>
      <c r="AX170" s="35">
        <v>0.23995031770045386</v>
      </c>
      <c r="AY170" s="35">
        <v>0.23996393343419062</v>
      </c>
      <c r="AZ170" s="35">
        <v>0.23997754916792738</v>
      </c>
      <c r="BA170" s="35">
        <v>0.23998124242424243</v>
      </c>
      <c r="BB170" s="35">
        <v>0.23998275757575757</v>
      </c>
      <c r="BC170" s="35">
        <v>0.23998427272727274</v>
      </c>
      <c r="BD170" s="35">
        <v>0.23998578787878788</v>
      </c>
      <c r="BE170" s="35">
        <v>0.23998730303030302</v>
      </c>
      <c r="BF170" s="35">
        <v>0.23998881818181819</v>
      </c>
      <c r="BG170" s="35">
        <v>0.23999132530120482</v>
      </c>
      <c r="BH170" s="35">
        <v>0.23999734939759035</v>
      </c>
      <c r="BI170" s="35">
        <v>0.24</v>
      </c>
      <c r="BJ170" s="35">
        <v>0.24</v>
      </c>
      <c r="BK170" s="35">
        <v>0.24</v>
      </c>
      <c r="BL170" s="35">
        <v>0.24</v>
      </c>
      <c r="BM170" s="35">
        <v>0.24</v>
      </c>
      <c r="BN170" s="35">
        <v>0.24</v>
      </c>
      <c r="BO170" s="35">
        <v>0.24</v>
      </c>
      <c r="BP170" s="35">
        <v>0.24</v>
      </c>
      <c r="BQ170" s="35">
        <v>0.24</v>
      </c>
      <c r="BR170" s="35">
        <v>0.24</v>
      </c>
      <c r="BS170" s="35">
        <v>0.24</v>
      </c>
      <c r="BT170" s="35">
        <v>0.24</v>
      </c>
    </row>
    <row r="171" spans="1:72" ht="9.9499999999999993" customHeight="1" thickBot="1" x14ac:dyDescent="0.4">
      <c r="A171" s="87" t="s">
        <v>103</v>
      </c>
      <c r="B171" s="35">
        <v>3.9996751515151516E-2</v>
      </c>
      <c r="C171" s="35">
        <v>3.9995309090909086E-2</v>
      </c>
      <c r="D171" s="35">
        <v>3.9993490909090906E-2</v>
      </c>
      <c r="E171" s="35">
        <v>3.9989460606060609E-2</v>
      </c>
      <c r="F171" s="35">
        <v>3.9981659606656582E-2</v>
      </c>
      <c r="G171" s="35">
        <v>3.9939904689863845E-2</v>
      </c>
      <c r="H171" s="35">
        <v>3.9898149773071108E-2</v>
      </c>
      <c r="I171" s="35">
        <v>3.9856394856278364E-2</v>
      </c>
      <c r="J171" s="35">
        <v>3.9814639939485627E-2</v>
      </c>
      <c r="K171" s="35">
        <v>3.977288502269289E-2</v>
      </c>
      <c r="L171" s="35">
        <v>3.9731130105900153E-2</v>
      </c>
      <c r="M171" s="35">
        <v>3.9640351515151516E-2</v>
      </c>
      <c r="N171" s="35">
        <v>3.9494290909090915E-2</v>
      </c>
      <c r="O171" s="35">
        <v>3.9246351515151517E-2</v>
      </c>
      <c r="P171" s="35">
        <v>3.8942530120481926E-2</v>
      </c>
      <c r="Q171" s="35">
        <v>3.8475060240963858E-2</v>
      </c>
      <c r="R171" s="35">
        <v>3.7829963636363637E-2</v>
      </c>
      <c r="S171" s="35">
        <v>3.7014206060606063E-2</v>
      </c>
      <c r="T171" s="35">
        <v>3.5741866666666663E-2</v>
      </c>
      <c r="U171" s="35">
        <v>3.4253799999999994E-2</v>
      </c>
      <c r="V171" s="35">
        <v>3.2233799999999993E-2</v>
      </c>
      <c r="W171" s="35">
        <v>2.981738787878787E-2</v>
      </c>
      <c r="X171" s="35">
        <v>2.7089509090909084E-2</v>
      </c>
      <c r="Y171" s="35">
        <v>2.3853608433734935E-2</v>
      </c>
      <c r="Z171" s="35">
        <v>2.0507939393939391E-2</v>
      </c>
      <c r="AA171" s="35">
        <v>1.6983696969696968E-2</v>
      </c>
      <c r="AB171" s="35">
        <v>1.3644181818181817E-2</v>
      </c>
      <c r="AC171" s="35">
        <v>1.0427818181818182E-2</v>
      </c>
      <c r="AD171" s="35">
        <v>7.9146272727272718E-3</v>
      </c>
      <c r="AE171" s="35">
        <v>5.6916272727272725E-3</v>
      </c>
      <c r="AF171" s="35">
        <v>4.0593848484848484E-3</v>
      </c>
      <c r="AG171" s="35">
        <v>2.8673891566265066E-3</v>
      </c>
      <c r="AH171" s="35">
        <v>1.9124493975903635E-3</v>
      </c>
      <c r="AI171" s="35">
        <v>1.3781400000000012E-3</v>
      </c>
      <c r="AJ171" s="35">
        <v>9.3151539393939462E-4</v>
      </c>
      <c r="AK171" s="35">
        <v>6.4685478787878856E-4</v>
      </c>
      <c r="AL171" s="35">
        <v>4.5350836363636395E-4</v>
      </c>
      <c r="AM171" s="35">
        <v>3.0561637518910752E-4</v>
      </c>
      <c r="AN171" s="35">
        <v>2.6402575491679285E-4</v>
      </c>
      <c r="AO171" s="35">
        <v>2.2243513464447818E-4</v>
      </c>
      <c r="AP171" s="35">
        <v>1.8084451437216351E-4</v>
      </c>
      <c r="AQ171" s="35">
        <v>1.3925389409984886E-4</v>
      </c>
      <c r="AR171" s="35">
        <v>9.7663273827534191E-5</v>
      </c>
      <c r="AS171" s="35">
        <v>5.6072653555219547E-5</v>
      </c>
      <c r="AT171" s="35">
        <v>3.0462791376701987E-5</v>
      </c>
      <c r="AU171" s="35">
        <v>2.6036724810892599E-5</v>
      </c>
      <c r="AV171" s="35">
        <v>2.1610658245083215E-5</v>
      </c>
      <c r="AW171" s="35">
        <v>1.718459167927383E-5</v>
      </c>
      <c r="AX171" s="35">
        <v>1.2758525113464442E-5</v>
      </c>
      <c r="AY171" s="35">
        <v>8.3324585476550579E-6</v>
      </c>
      <c r="AZ171" s="35">
        <v>3.9063919818456735E-6</v>
      </c>
      <c r="BA171" s="35">
        <v>2.7330236818181798E-6</v>
      </c>
      <c r="BB171" s="35">
        <v>2.2736623181818163E-6</v>
      </c>
      <c r="BC171" s="35">
        <v>1.8143009545454524E-6</v>
      </c>
      <c r="BD171" s="35">
        <v>1.3549395909090889E-6</v>
      </c>
      <c r="BE171" s="35">
        <v>8.9557822727272497E-7</v>
      </c>
      <c r="BF171" s="35">
        <v>4.3621686363636148E-7</v>
      </c>
      <c r="BG171" s="35">
        <v>7.0604506024096245E-8</v>
      </c>
      <c r="BH171" s="35">
        <v>3.7374987951807139E-8</v>
      </c>
      <c r="BI171" s="35">
        <v>1.711795636363634E-8</v>
      </c>
      <c r="BJ171" s="35">
        <v>7.053592727272703E-9</v>
      </c>
      <c r="BK171" s="35">
        <v>3.6357036363636299E-9</v>
      </c>
      <c r="BL171" s="35">
        <v>1.4060624242424224E-9</v>
      </c>
      <c r="BM171" s="35">
        <v>6.8745636363636191E-10</v>
      </c>
      <c r="BN171" s="35">
        <v>2.9534448484848446E-10</v>
      </c>
      <c r="BO171" s="35">
        <v>1.1197478787878751E-10</v>
      </c>
      <c r="BP171" s="35">
        <v>5.9935228915662611E-11</v>
      </c>
      <c r="BQ171" s="35">
        <v>2.3695454545454543E-11</v>
      </c>
      <c r="BR171" s="35">
        <v>1.1553636363636365E-11</v>
      </c>
      <c r="BS171" s="35">
        <v>5.2151757575757574E-12</v>
      </c>
      <c r="BT171" s="35">
        <v>2.0015999999999999E-12</v>
      </c>
    </row>
    <row r="172" spans="1:72" ht="9.9499999999999993" customHeight="1" thickBot="1" x14ac:dyDescent="0.4">
      <c r="A172" s="87" t="s">
        <v>93</v>
      </c>
      <c r="B172" s="35">
        <v>5.8299600000000024E-6</v>
      </c>
      <c r="C172" s="35">
        <v>8.797746666666671E-6</v>
      </c>
      <c r="D172" s="35">
        <v>1.3227080000000006E-5</v>
      </c>
      <c r="E172" s="35">
        <v>2.1577000000000014E-5</v>
      </c>
      <c r="F172" s="35">
        <v>3.7255354009077256E-5</v>
      </c>
      <c r="G172" s="35">
        <v>1.2053477912254168E-4</v>
      </c>
      <c r="H172" s="35">
        <v>2.0381420423600612E-4</v>
      </c>
      <c r="I172" s="35">
        <v>2.8709362934947052E-4</v>
      </c>
      <c r="J172" s="35">
        <v>3.7037305446293499E-4</v>
      </c>
      <c r="K172" s="35">
        <v>4.536524795763994E-4</v>
      </c>
      <c r="L172" s="35">
        <v>5.3693190468986386E-4</v>
      </c>
      <c r="M172" s="35">
        <v>7.1880278787878754E-4</v>
      </c>
      <c r="N172" s="35">
        <v>1.0118512727272724E-3</v>
      </c>
      <c r="O172" s="35">
        <v>1.5071515151515145E-3</v>
      </c>
      <c r="P172" s="35">
        <v>2.1141626506024089E-3</v>
      </c>
      <c r="Q172" s="35">
        <v>3.0498253012048206E-3</v>
      </c>
      <c r="R172" s="35">
        <v>4.3401872727272762E-3</v>
      </c>
      <c r="S172" s="35">
        <v>5.9713387878787914E-3</v>
      </c>
      <c r="T172" s="35">
        <v>8.5161230303030366E-3</v>
      </c>
      <c r="U172" s="35">
        <v>1.149240000000001E-2</v>
      </c>
      <c r="V172" s="35">
        <v>1.5532400000000009E-2</v>
      </c>
      <c r="W172" s="35">
        <v>2.0365224242424252E-2</v>
      </c>
      <c r="X172" s="35">
        <v>2.5820981818181828E-2</v>
      </c>
      <c r="Y172" s="35">
        <v>3.2292783132530124E-2</v>
      </c>
      <c r="Z172" s="35">
        <v>3.8984121212121213E-2</v>
      </c>
      <c r="AA172" s="35">
        <v>4.6032606060606059E-2</v>
      </c>
      <c r="AB172" s="35">
        <v>5.2711272727272725E-2</v>
      </c>
      <c r="AC172" s="35">
        <v>5.914339393939394E-2</v>
      </c>
      <c r="AD172" s="35">
        <v>6.4169515151515144E-2</v>
      </c>
      <c r="AE172" s="35">
        <v>6.8614909090909088E-2</v>
      </c>
      <c r="AF172" s="35">
        <v>7.1877939393939397E-2</v>
      </c>
      <c r="AG172" s="35">
        <v>7.4259307228915661E-2</v>
      </c>
      <c r="AH172" s="35">
        <v>7.6165933734939753E-2</v>
      </c>
      <c r="AI172" s="35">
        <v>7.7227199999999996E-2</v>
      </c>
      <c r="AJ172" s="35">
        <v>7.811054545454546E-2</v>
      </c>
      <c r="AK172" s="35">
        <v>7.8665090909090907E-2</v>
      </c>
      <c r="AL172" s="35">
        <v>7.9025600000000001E-2</v>
      </c>
      <c r="AM172" s="35">
        <v>7.9282499243570351E-2</v>
      </c>
      <c r="AN172" s="35">
        <v>7.9144980332829046E-2</v>
      </c>
      <c r="AO172" s="35">
        <v>7.9007461422087741E-2</v>
      </c>
      <c r="AP172" s="35">
        <v>7.886994251134645E-2</v>
      </c>
      <c r="AQ172" s="35">
        <v>7.8732423600605145E-2</v>
      </c>
      <c r="AR172" s="35">
        <v>7.859490468986384E-2</v>
      </c>
      <c r="AS172" s="35">
        <v>7.8457385779122549E-2</v>
      </c>
      <c r="AT172" s="35">
        <v>7.7481984871406964E-2</v>
      </c>
      <c r="AU172" s="35">
        <v>7.539590317700455E-2</v>
      </c>
      <c r="AV172" s="35">
        <v>7.3309821482602122E-2</v>
      </c>
      <c r="AW172" s="35">
        <v>7.1223739788199694E-2</v>
      </c>
      <c r="AX172" s="35">
        <v>6.9137658093797266E-2</v>
      </c>
      <c r="AY172" s="35">
        <v>6.7051576399394852E-2</v>
      </c>
      <c r="AZ172" s="35">
        <v>6.4965494704992424E-2</v>
      </c>
      <c r="BA172" s="35">
        <v>5.9624775757575722E-2</v>
      </c>
      <c r="BB172" s="35">
        <v>5.3569624242424209E-2</v>
      </c>
      <c r="BC172" s="35">
        <v>4.7514472727272695E-2</v>
      </c>
      <c r="BD172" s="35">
        <v>4.1459321212121175E-2</v>
      </c>
      <c r="BE172" s="35">
        <v>3.5404169696969662E-2</v>
      </c>
      <c r="BF172" s="35">
        <v>2.9349018181818148E-2</v>
      </c>
      <c r="BG172" s="35">
        <v>2.3529843373493953E-2</v>
      </c>
      <c r="BH172" s="35">
        <v>1.8547313253012034E-2</v>
      </c>
      <c r="BI172" s="35">
        <v>1.4329836363636356E-2</v>
      </c>
      <c r="BJ172" s="35">
        <v>1.0713472727272719E-2</v>
      </c>
      <c r="BK172" s="35">
        <v>8.203724242424236E-3</v>
      </c>
      <c r="BL172" s="35">
        <v>6.03403333333333E-3</v>
      </c>
      <c r="BM172" s="35">
        <v>4.5206999999999964E-3</v>
      </c>
      <c r="BN172" s="35">
        <v>3.3642721212121191E-3</v>
      </c>
      <c r="BO172" s="35">
        <v>2.4360296969696948E-3</v>
      </c>
      <c r="BP172" s="35">
        <v>1.8616469879518065E-3</v>
      </c>
      <c r="BQ172" s="35">
        <v>1.3675836363636362E-3</v>
      </c>
      <c r="BR172" s="35">
        <v>1.026529090909091E-3</v>
      </c>
      <c r="BS172" s="35">
        <v>7.7231848484848485E-4</v>
      </c>
      <c r="BT172" s="35">
        <v>5.6486999999999998E-4</v>
      </c>
    </row>
    <row r="173" spans="1:72" ht="9.9499999999999993" customHeight="1" thickBot="1" x14ac:dyDescent="0.4">
      <c r="A173" s="87" t="s">
        <v>104</v>
      </c>
      <c r="B173" s="35">
        <v>1.0521214666666678E-25</v>
      </c>
      <c r="C173" s="35">
        <v>1.513318121212125E-24</v>
      </c>
      <c r="D173" s="35">
        <v>5.0597605454545488E-24</v>
      </c>
      <c r="E173" s="35">
        <v>1.0664788848484866E-22</v>
      </c>
      <c r="F173" s="35">
        <v>2.9688236851891485E-18</v>
      </c>
      <c r="G173" s="35">
        <v>4.0076201375052975E-17</v>
      </c>
      <c r="H173" s="35">
        <v>7.7183579064916811E-17</v>
      </c>
      <c r="I173" s="35">
        <v>1.1429095675478063E-16</v>
      </c>
      <c r="J173" s="35">
        <v>1.5139833444464447E-16</v>
      </c>
      <c r="K173" s="35">
        <v>1.8850571213450831E-16</v>
      </c>
      <c r="L173" s="35">
        <v>2.2561308982437212E-16</v>
      </c>
      <c r="M173" s="35">
        <v>1.2793426666666642E-15</v>
      </c>
      <c r="N173" s="35">
        <v>3.4794759999999975E-15</v>
      </c>
      <c r="O173" s="35">
        <v>3.169511818181814E-14</v>
      </c>
      <c r="P173" s="35">
        <v>1.3162840963855389E-13</v>
      </c>
      <c r="Q173" s="35">
        <v>5.5383081927710897E-13</v>
      </c>
      <c r="R173" s="35">
        <v>2.9933632727272824E-12</v>
      </c>
      <c r="S173" s="35">
        <v>7.3711147878787974E-12</v>
      </c>
      <c r="T173" s="35">
        <v>3.894243636363645E-11</v>
      </c>
      <c r="U173" s="35">
        <v>1.1763705454545508E-10</v>
      </c>
      <c r="V173" s="35">
        <v>3.569516000000005E-10</v>
      </c>
      <c r="W173" s="35">
        <v>1.2142281818181848E-9</v>
      </c>
      <c r="X173" s="35">
        <v>2.5570463636363669E-9</v>
      </c>
      <c r="Y173" s="35">
        <v>8.4986656626506098E-9</v>
      </c>
      <c r="Z173" s="35">
        <v>1.9770848484848485E-8</v>
      </c>
      <c r="AA173" s="35">
        <v>4.5670242424242423E-8</v>
      </c>
      <c r="AB173" s="35">
        <v>1.0780818181818182E-7</v>
      </c>
      <c r="AC173" s="35">
        <v>1.9410515151515151E-7</v>
      </c>
      <c r="AD173" s="35">
        <v>4.2701303030303031E-7</v>
      </c>
      <c r="AE173" s="35">
        <v>7.7027727272727264E-7</v>
      </c>
      <c r="AF173" s="35">
        <v>1.3530348484848486E-6</v>
      </c>
      <c r="AG173" s="35">
        <v>2.3853975903614446E-6</v>
      </c>
      <c r="AH173" s="35">
        <v>3.6598554216867441E-6</v>
      </c>
      <c r="AI173" s="35">
        <v>6.293159999999994E-6</v>
      </c>
      <c r="AJ173" s="35">
        <v>9.8145466666666542E-6</v>
      </c>
      <c r="AK173" s="35">
        <v>1.5033213333333322E-5</v>
      </c>
      <c r="AL173" s="35">
        <v>2.3484927272727252E-5</v>
      </c>
      <c r="AM173" s="35">
        <v>3.4949108925869782E-5</v>
      </c>
      <c r="AN173" s="35">
        <v>8.3851832072617127E-5</v>
      </c>
      <c r="AO173" s="35">
        <v>1.3275455521936447E-4</v>
      </c>
      <c r="AP173" s="35">
        <v>1.8165727836611179E-4</v>
      </c>
      <c r="AQ173" s="35">
        <v>2.3056000151285916E-4</v>
      </c>
      <c r="AR173" s="35">
        <v>2.7946272465960648E-4</v>
      </c>
      <c r="AS173" s="35">
        <v>3.2836544780635385E-4</v>
      </c>
      <c r="AT173" s="35">
        <v>4.4933467473524876E-4</v>
      </c>
      <c r="AU173" s="35">
        <v>6.6583391830559694E-4</v>
      </c>
      <c r="AV173" s="35">
        <v>8.8233316187594528E-4</v>
      </c>
      <c r="AW173" s="35">
        <v>1.0988324054462934E-3</v>
      </c>
      <c r="AX173" s="35">
        <v>1.3153316490166417E-3</v>
      </c>
      <c r="AY173" s="35">
        <v>1.5318308925869899E-3</v>
      </c>
      <c r="AZ173" s="35">
        <v>1.7483301361573382E-3</v>
      </c>
      <c r="BA173" s="35">
        <v>1.7329687878787875E-3</v>
      </c>
      <c r="BB173" s="35">
        <v>1.6667112121212118E-3</v>
      </c>
      <c r="BC173" s="35">
        <v>1.600453636363636E-3</v>
      </c>
      <c r="BD173" s="35">
        <v>1.5341960606060604E-3</v>
      </c>
      <c r="BE173" s="35">
        <v>1.4679384848484845E-3</v>
      </c>
      <c r="BF173" s="35">
        <v>1.4016809090909089E-3</v>
      </c>
      <c r="BG173" s="35">
        <v>1.2863272289156615E-3</v>
      </c>
      <c r="BH173" s="35">
        <v>9.9690554216867386E-4</v>
      </c>
      <c r="BI173" s="35">
        <v>7.4698787878787836E-4</v>
      </c>
      <c r="BJ173" s="35">
        <v>5.281090909090905E-4</v>
      </c>
      <c r="BK173" s="35">
        <v>3.8234466666666638E-4</v>
      </c>
      <c r="BL173" s="35">
        <v>2.5924115151515134E-4</v>
      </c>
      <c r="BM173" s="35">
        <v>1.8005327272727255E-4</v>
      </c>
      <c r="BN173" s="35">
        <v>1.2304203636363627E-4</v>
      </c>
      <c r="BO173" s="35">
        <v>8.0209309090909E-5</v>
      </c>
      <c r="BP173" s="35">
        <v>5.6954987951807207E-5</v>
      </c>
      <c r="BQ173" s="35">
        <v>3.7709636363636368E-5</v>
      </c>
      <c r="BR173" s="35">
        <v>2.5915090909090909E-5</v>
      </c>
      <c r="BS173" s="35">
        <v>1.777748484848485E-5</v>
      </c>
      <c r="BT173" s="35">
        <v>1.1609E-5</v>
      </c>
    </row>
    <row r="174" spans="1:72" ht="9.9499999999999993" customHeight="1" thickBot="1" x14ac:dyDescent="0.4">
      <c r="A174" s="87" t="s">
        <v>94</v>
      </c>
      <c r="B174" s="35">
        <v>1.9341124969696991E-25</v>
      </c>
      <c r="C174" s="35">
        <v>2.4268030303030366E-24</v>
      </c>
      <c r="D174" s="35">
        <v>8.0128636363636433E-24</v>
      </c>
      <c r="E174" s="35">
        <v>1.3686358303030322E-22</v>
      </c>
      <c r="F174" s="35">
        <v>1.1817158389561433E-18</v>
      </c>
      <c r="G174" s="35">
        <v>1.5949446950907725E-17</v>
      </c>
      <c r="H174" s="35">
        <v>3.0717178062859306E-17</v>
      </c>
      <c r="I174" s="35">
        <v>4.548490917481089E-17</v>
      </c>
      <c r="J174" s="35">
        <v>6.0252640286762474E-17</v>
      </c>
      <c r="K174" s="35">
        <v>7.5020371398714065E-17</v>
      </c>
      <c r="L174" s="35">
        <v>8.9788102510665643E-17</v>
      </c>
      <c r="M174" s="35">
        <v>4.345864848484841E-16</v>
      </c>
      <c r="N174" s="35">
        <v>1.1515470909090901E-15</v>
      </c>
      <c r="O174" s="35">
        <v>8.6324715151515033E-15</v>
      </c>
      <c r="P174" s="35">
        <v>3.2213349397590294E-14</v>
      </c>
      <c r="Q174" s="35">
        <v>1.2715069879518086E-13</v>
      </c>
      <c r="R174" s="35">
        <v>6.2745563636363836E-13</v>
      </c>
      <c r="S174" s="35">
        <v>1.5172313939393961E-12</v>
      </c>
      <c r="T174" s="35">
        <v>7.732789090909107E-12</v>
      </c>
      <c r="U174" s="35">
        <v>2.3326927272727382E-11</v>
      </c>
      <c r="V174" s="35">
        <v>7.0940866666666782E-11</v>
      </c>
      <c r="W174" s="35">
        <v>2.4618593333333399E-10</v>
      </c>
      <c r="X174" s="35">
        <v>5.2171260000000067E-10</v>
      </c>
      <c r="Y174" s="35">
        <v>1.8057581325301219E-9</v>
      </c>
      <c r="Z174" s="35">
        <v>4.3792666666666666E-9</v>
      </c>
      <c r="AA174" s="35">
        <v>1.0521933333333332E-8</v>
      </c>
      <c r="AB174" s="35">
        <v>2.7173909090909091E-8</v>
      </c>
      <c r="AC174" s="35">
        <v>5.0832090909090906E-8</v>
      </c>
      <c r="AD174" s="35">
        <v>1.2836909090909091E-7</v>
      </c>
      <c r="AE174" s="35">
        <v>2.5850090909090909E-7</v>
      </c>
      <c r="AF174" s="35">
        <v>5.0473727272727266E-7</v>
      </c>
      <c r="AG174" s="35">
        <v>1.0413699999999993E-6</v>
      </c>
      <c r="AH174" s="35">
        <v>1.7343699999999982E-6</v>
      </c>
      <c r="AI174" s="35">
        <v>3.5808999999999956E-6</v>
      </c>
      <c r="AJ174" s="35">
        <v>6.4097715151515038E-6</v>
      </c>
      <c r="AK174" s="35">
        <v>1.1122923030303018E-5</v>
      </c>
      <c r="AL174" s="35">
        <v>2.0486799999999975E-5</v>
      </c>
      <c r="AM174" s="35">
        <v>3.639708623298005E-5</v>
      </c>
      <c r="AN174" s="35">
        <v>1.5927424205748833E-4</v>
      </c>
      <c r="AO174" s="35">
        <v>2.8215139788199657E-4</v>
      </c>
      <c r="AP174" s="35">
        <v>4.0502855370650489E-4</v>
      </c>
      <c r="AQ174" s="35">
        <v>5.2790570953101311E-4</v>
      </c>
      <c r="AR174" s="35">
        <v>6.5078286535552143E-4</v>
      </c>
      <c r="AS174" s="35">
        <v>7.7366002118002964E-4</v>
      </c>
      <c r="AT174" s="35">
        <v>1.5583912254160297E-3</v>
      </c>
      <c r="AU174" s="35">
        <v>3.2204638426626287E-3</v>
      </c>
      <c r="AV174" s="35">
        <v>4.8825364599092268E-3</v>
      </c>
      <c r="AW174" s="35">
        <v>6.5446090771558258E-3</v>
      </c>
      <c r="AX174" s="35">
        <v>8.2066816944024231E-3</v>
      </c>
      <c r="AY174" s="35">
        <v>9.8687543116490212E-3</v>
      </c>
      <c r="AZ174" s="35">
        <v>1.1530826928895619E-2</v>
      </c>
      <c r="BA174" s="35">
        <v>1.6904557575757602E-2</v>
      </c>
      <c r="BB174" s="35">
        <v>2.3093042424242451E-2</v>
      </c>
      <c r="BC174" s="35">
        <v>2.9281527272727301E-2</v>
      </c>
      <c r="BD174" s="35">
        <v>3.5470012121212147E-2</v>
      </c>
      <c r="BE174" s="35">
        <v>4.1658496969696993E-2</v>
      </c>
      <c r="BF174" s="35">
        <v>4.7846981818181845E-2</v>
      </c>
      <c r="BG174" s="35">
        <v>5.389751807228918E-2</v>
      </c>
      <c r="BH174" s="35">
        <v>5.9458963855421702E-2</v>
      </c>
      <c r="BI174" s="35">
        <v>6.4176206060606075E-2</v>
      </c>
      <c r="BJ174" s="35">
        <v>6.8230145454545463E-2</v>
      </c>
      <c r="BK174" s="35">
        <v>7.1031593939393942E-2</v>
      </c>
      <c r="BL174" s="35">
        <v>7.3447593939393943E-2</v>
      </c>
      <c r="BM174" s="35">
        <v>7.5119109090909103E-2</v>
      </c>
      <c r="BN174" s="35">
        <v>7.6389503030303035E-2</v>
      </c>
      <c r="BO174" s="35">
        <v>7.7403442424242422E-2</v>
      </c>
      <c r="BP174" s="35">
        <v>7.8024626506024097E-2</v>
      </c>
      <c r="BQ174" s="35">
        <v>7.8557272727272726E-2</v>
      </c>
      <c r="BR174" s="35">
        <v>7.8921515151515145E-2</v>
      </c>
      <c r="BS174" s="35">
        <v>7.9191999999999999E-2</v>
      </c>
      <c r="BT174" s="35">
        <v>7.9411999999999996E-2</v>
      </c>
    </row>
    <row r="175" spans="1:72" ht="9.9499999999999993" customHeight="1" thickBot="1" x14ac:dyDescent="0.4">
      <c r="A175" s="87" t="s">
        <v>95</v>
      </c>
      <c r="B175" s="35">
        <v>4.1377430303030334E-9</v>
      </c>
      <c r="C175" s="35">
        <v>6.3449006060606097E-9</v>
      </c>
      <c r="D175" s="35">
        <v>9.0441127272727314E-9</v>
      </c>
      <c r="E175" s="35">
        <v>1.1524944242424245E-8</v>
      </c>
      <c r="F175" s="35">
        <v>1.3703662632375189E-8</v>
      </c>
      <c r="G175" s="35">
        <v>1.3336945537065053E-8</v>
      </c>
      <c r="H175" s="35">
        <v>1.2970228441754917E-8</v>
      </c>
      <c r="I175" s="35">
        <v>1.2603511346444782E-8</v>
      </c>
      <c r="J175" s="35">
        <v>1.2236794251134644E-8</v>
      </c>
      <c r="K175" s="35">
        <v>1.187007715582451E-8</v>
      </c>
      <c r="L175" s="35">
        <v>1.1503360060514372E-8</v>
      </c>
      <c r="M175" s="35">
        <v>1.1243200000000001E-8</v>
      </c>
      <c r="N175" s="35">
        <v>1.1103199999999999E-8</v>
      </c>
      <c r="O175" s="35">
        <v>1.0449233939393941E-8</v>
      </c>
      <c r="P175" s="35">
        <v>9.7295819277108442E-9</v>
      </c>
      <c r="Q175" s="35">
        <v>9.2400638554216859E-9</v>
      </c>
      <c r="R175" s="35">
        <v>8.925523636363636E-9</v>
      </c>
      <c r="S175" s="35">
        <v>8.7790993939393939E-9</v>
      </c>
      <c r="T175" s="35">
        <v>8.9551490909090925E-9</v>
      </c>
      <c r="U175" s="35">
        <v>9.2067436363636376E-9</v>
      </c>
      <c r="V175" s="35">
        <v>9.5450466666666682E-9</v>
      </c>
      <c r="W175" s="35">
        <v>9.7592672727272736E-9</v>
      </c>
      <c r="X175" s="35">
        <v>9.8759945454545459E-9</v>
      </c>
      <c r="Y175" s="35">
        <v>9.692987951807229E-9</v>
      </c>
      <c r="Z175" s="35">
        <v>9.4187878787878797E-9</v>
      </c>
      <c r="AA175" s="35">
        <v>8.9599393939393943E-9</v>
      </c>
      <c r="AB175" s="35">
        <v>8.4314181818181818E-9</v>
      </c>
      <c r="AC175" s="35">
        <v>7.8564484848484848E-9</v>
      </c>
      <c r="AD175" s="35">
        <v>7.26000303030303E-9</v>
      </c>
      <c r="AE175" s="35">
        <v>6.6715181818181818E-9</v>
      </c>
      <c r="AF175" s="35">
        <v>6.1042454545454543E-9</v>
      </c>
      <c r="AG175" s="35">
        <v>5.5749439759036148E-9</v>
      </c>
      <c r="AH175" s="35">
        <v>5.0660885542168681E-9</v>
      </c>
      <c r="AI175" s="35">
        <v>4.6166400000000011E-9</v>
      </c>
      <c r="AJ175" s="35">
        <v>4.1888096969696975E-9</v>
      </c>
      <c r="AK175" s="35">
        <v>3.8017793939393948E-9</v>
      </c>
      <c r="AL175" s="35">
        <v>3.4534309090909097E-9</v>
      </c>
      <c r="AM175" s="35">
        <v>3.1267632375189111E-9</v>
      </c>
      <c r="AN175" s="35">
        <v>2.9033441754916796E-9</v>
      </c>
      <c r="AO175" s="35">
        <v>2.6799251134644481E-9</v>
      </c>
      <c r="AP175" s="35">
        <v>2.456506051437217E-9</v>
      </c>
      <c r="AQ175" s="35">
        <v>2.2330869894099855E-9</v>
      </c>
      <c r="AR175" s="35">
        <v>2.009667927382754E-9</v>
      </c>
      <c r="AS175" s="35">
        <v>1.7862488653555228E-9</v>
      </c>
      <c r="AT175" s="35">
        <v>1.6103503328290472E-9</v>
      </c>
      <c r="AU175" s="35">
        <v>1.4974441301059004E-9</v>
      </c>
      <c r="AV175" s="35">
        <v>1.3845379273827535E-9</v>
      </c>
      <c r="AW175" s="35">
        <v>1.2716317246596067E-9</v>
      </c>
      <c r="AX175" s="35">
        <v>1.1587255219364597E-9</v>
      </c>
      <c r="AY175" s="35">
        <v>1.0458193192133129E-9</v>
      </c>
      <c r="AZ175" s="35">
        <v>9.3291311649016604E-10</v>
      </c>
      <c r="BA175" s="35">
        <v>8.6649233333333315E-10</v>
      </c>
      <c r="BB175" s="35">
        <v>8.1027566666666641E-10</v>
      </c>
      <c r="BC175" s="35">
        <v>7.5405899999999976E-10</v>
      </c>
      <c r="BD175" s="35">
        <v>6.9784233333333312E-10</v>
      </c>
      <c r="BE175" s="35">
        <v>6.4162566666666648E-10</v>
      </c>
      <c r="BF175" s="35">
        <v>5.8540899999999983E-10</v>
      </c>
      <c r="BG175" s="35">
        <v>5.326420481927709E-10</v>
      </c>
      <c r="BH175" s="35">
        <v>4.9210590361445772E-10</v>
      </c>
      <c r="BI175" s="35">
        <v>4.5360090909090895E-10</v>
      </c>
      <c r="BJ175" s="35">
        <v>4.1669181818181806E-10</v>
      </c>
      <c r="BK175" s="35">
        <v>3.8331793939393934E-10</v>
      </c>
      <c r="BL175" s="35">
        <v>3.5129745454545448E-10</v>
      </c>
      <c r="BM175" s="35">
        <v>3.2213381818181815E-10</v>
      </c>
      <c r="BN175" s="35">
        <v>2.9520684848484845E-10</v>
      </c>
      <c r="BO175" s="35">
        <v>2.6970987878787871E-10</v>
      </c>
      <c r="BP175" s="35">
        <v>2.4756999999999995E-10</v>
      </c>
      <c r="BQ175" s="35">
        <v>2.2642818181818183E-10</v>
      </c>
      <c r="BR175" s="35">
        <v>2.0728878787878789E-10</v>
      </c>
      <c r="BS175" s="35">
        <v>1.8985515151515152E-10</v>
      </c>
      <c r="BT175" s="35">
        <v>1.7333999999999999E-10</v>
      </c>
    </row>
    <row r="176" spans="1:72" ht="9.9499999999999993" customHeight="1" thickBot="1" x14ac:dyDescent="0.4">
      <c r="A176" s="87" t="s">
        <v>105</v>
      </c>
      <c r="B176" s="35">
        <v>1.7434575757575767E-2</v>
      </c>
      <c r="C176" s="35">
        <v>2.8250793939393955E-2</v>
      </c>
      <c r="D176" s="35">
        <v>4.2618672727272738E-2</v>
      </c>
      <c r="E176" s="35">
        <v>5.8465575757575772E-2</v>
      </c>
      <c r="F176" s="35">
        <v>7.3942819969742821E-2</v>
      </c>
      <c r="G176" s="35">
        <v>7.8878069591527988E-2</v>
      </c>
      <c r="H176" s="35">
        <v>8.381331921331317E-2</v>
      </c>
      <c r="I176" s="35">
        <v>8.8748568835098338E-2</v>
      </c>
      <c r="J176" s="35">
        <v>9.3683818456883505E-2</v>
      </c>
      <c r="K176" s="35">
        <v>9.8619068078668687E-2</v>
      </c>
      <c r="L176" s="35">
        <v>0.10355431770045385</v>
      </c>
      <c r="M176" s="35">
        <v>0.1104911515151515</v>
      </c>
      <c r="N176" s="35">
        <v>0.11968509090909091</v>
      </c>
      <c r="O176" s="35">
        <v>0.12356642424242423</v>
      </c>
      <c r="P176" s="35">
        <v>0.12680518072289154</v>
      </c>
      <c r="Q176" s="35">
        <v>0.13260036144578313</v>
      </c>
      <c r="R176" s="35">
        <v>0.14148272727272729</v>
      </c>
      <c r="S176" s="35">
        <v>0.15333121212121215</v>
      </c>
      <c r="T176" s="35">
        <v>0.17343569696969702</v>
      </c>
      <c r="U176" s="35">
        <v>0.19645600000000005</v>
      </c>
      <c r="V176" s="35">
        <v>0.22538933333333339</v>
      </c>
      <c r="W176" s="35">
        <v>0.25451951515151522</v>
      </c>
      <c r="X176" s="35">
        <v>0.28380436363636369</v>
      </c>
      <c r="Y176" s="35">
        <v>0.30807716867469881</v>
      </c>
      <c r="Z176" s="35">
        <v>0.33017212121212119</v>
      </c>
      <c r="AA176" s="35">
        <v>0.34722060606060606</v>
      </c>
      <c r="AB176" s="35">
        <v>0.3607818181818182</v>
      </c>
      <c r="AC176" s="35">
        <v>0.37201818181818186</v>
      </c>
      <c r="AD176" s="35">
        <v>0.37924151515151516</v>
      </c>
      <c r="AE176" s="35">
        <v>0.38539545454545454</v>
      </c>
      <c r="AF176" s="35">
        <v>0.38954696969696972</v>
      </c>
      <c r="AG176" s="35">
        <v>0.39253102409638552</v>
      </c>
      <c r="AH176" s="35">
        <v>0.39488644578313253</v>
      </c>
      <c r="AI176" s="35">
        <v>0.39623000000000003</v>
      </c>
      <c r="AJ176" s="35">
        <v>0.39736551515151514</v>
      </c>
      <c r="AK176" s="35">
        <v>0.39811703030303031</v>
      </c>
      <c r="AL176" s="35">
        <v>0.3986510909090909</v>
      </c>
      <c r="AM176" s="35">
        <v>0.39908204236006051</v>
      </c>
      <c r="AN176" s="35">
        <v>0.39938310136157334</v>
      </c>
      <c r="AO176" s="35">
        <v>0.39968416036308624</v>
      </c>
      <c r="AP176" s="35">
        <v>0.39998521936459908</v>
      </c>
      <c r="AQ176" s="35">
        <v>0.40028627836611197</v>
      </c>
      <c r="AR176" s="35">
        <v>0.40058733736762481</v>
      </c>
      <c r="AS176" s="35">
        <v>0.4008883963691377</v>
      </c>
      <c r="AT176" s="35">
        <v>0.40187511346444782</v>
      </c>
      <c r="AU176" s="35">
        <v>0.40377072617246595</v>
      </c>
      <c r="AV176" s="35">
        <v>0.40566633888048415</v>
      </c>
      <c r="AW176" s="35">
        <v>0.40756195158850228</v>
      </c>
      <c r="AX176" s="35">
        <v>0.40945756429652047</v>
      </c>
      <c r="AY176" s="35">
        <v>0.41135317700453861</v>
      </c>
      <c r="AZ176" s="35">
        <v>0.41324878971255674</v>
      </c>
      <c r="BA176" s="35">
        <v>0.41861312121212124</v>
      </c>
      <c r="BB176" s="35">
        <v>0.4247388787878788</v>
      </c>
      <c r="BC176" s="35">
        <v>0.43086463636363637</v>
      </c>
      <c r="BD176" s="35">
        <v>0.43699039393939398</v>
      </c>
      <c r="BE176" s="35">
        <v>0.44311615151515155</v>
      </c>
      <c r="BF176" s="35">
        <v>0.44924190909090911</v>
      </c>
      <c r="BG176" s="35">
        <v>0.45517963855421689</v>
      </c>
      <c r="BH176" s="35">
        <v>0.4604507228915663</v>
      </c>
      <c r="BI176" s="35">
        <v>0.46491836363636369</v>
      </c>
      <c r="BJ176" s="35">
        <v>0.46875472727272732</v>
      </c>
      <c r="BK176" s="35">
        <v>0.47141084848484849</v>
      </c>
      <c r="BL176" s="35">
        <v>0.47370442424242426</v>
      </c>
      <c r="BM176" s="35">
        <v>0.47529836363636363</v>
      </c>
      <c r="BN176" s="35">
        <v>0.47651151515151519</v>
      </c>
      <c r="BO176" s="35">
        <v>0.47748121212121214</v>
      </c>
      <c r="BP176" s="35">
        <v>0.4780809638554217</v>
      </c>
      <c r="BQ176" s="35">
        <v>0.47859545454545455</v>
      </c>
      <c r="BR176" s="35">
        <v>0.4789469696969697</v>
      </c>
      <c r="BS176" s="35">
        <v>0.47920787878787879</v>
      </c>
      <c r="BT176" s="35">
        <v>0.47942000000000001</v>
      </c>
    </row>
    <row r="177" spans="1:72" ht="9.9499999999999993" customHeight="1" thickBot="1" x14ac:dyDescent="0.4">
      <c r="A177" s="87" t="s">
        <v>97</v>
      </c>
      <c r="B177" s="35">
        <v>1.4532549090909098E-8</v>
      </c>
      <c r="C177" s="35">
        <v>2.1027000000000007E-8</v>
      </c>
      <c r="D177" s="35">
        <v>2.8327000000000006E-8</v>
      </c>
      <c r="E177" s="35">
        <v>3.4070551515151516E-8</v>
      </c>
      <c r="F177" s="35">
        <v>3.8642754916792733E-8</v>
      </c>
      <c r="G177" s="35">
        <v>3.6364691376701961E-8</v>
      </c>
      <c r="H177" s="35">
        <v>3.4086627836611196E-8</v>
      </c>
      <c r="I177" s="35">
        <v>3.1808564296520424E-8</v>
      </c>
      <c r="J177" s="35">
        <v>2.9530500756429652E-8</v>
      </c>
      <c r="K177" s="35">
        <v>2.725243721633888E-8</v>
      </c>
      <c r="L177" s="35">
        <v>2.4974373676248112E-8</v>
      </c>
      <c r="M177" s="35">
        <v>2.3241739393939397E-8</v>
      </c>
      <c r="N177" s="35">
        <v>2.212416363636364E-8</v>
      </c>
      <c r="O177" s="35">
        <v>2.0156769696969701E-8</v>
      </c>
      <c r="P177" s="35">
        <v>1.8126391566265062E-8</v>
      </c>
      <c r="Q177" s="35">
        <v>1.669928313253012E-8</v>
      </c>
      <c r="R177" s="35">
        <v>1.5641763636363637E-8</v>
      </c>
      <c r="S177" s="35">
        <v>1.4939339393939391E-8</v>
      </c>
      <c r="T177" s="35">
        <v>1.482119393939394E-8</v>
      </c>
      <c r="U177" s="35">
        <v>1.4910163636363639E-8</v>
      </c>
      <c r="V177" s="35">
        <v>1.5420466666666666E-8</v>
      </c>
      <c r="W177" s="35">
        <v>1.5796369696969698E-8</v>
      </c>
      <c r="X177" s="35">
        <v>1.6066672727272728E-8</v>
      </c>
      <c r="Y177" s="35">
        <v>1.5852536144578314E-8</v>
      </c>
      <c r="Z177" s="35">
        <v>1.5487969696969698E-8</v>
      </c>
      <c r="AA177" s="35">
        <v>1.4815848484848485E-8</v>
      </c>
      <c r="AB177" s="35">
        <v>1.4020090909090908E-8</v>
      </c>
      <c r="AC177" s="35">
        <v>1.314190909090909E-8</v>
      </c>
      <c r="AD177" s="35">
        <v>1.2212484848484849E-8</v>
      </c>
      <c r="AE177" s="35">
        <v>1.1290545454545455E-8</v>
      </c>
      <c r="AF177" s="35">
        <v>1.0392363636363635E-8</v>
      </c>
      <c r="AG177" s="35">
        <v>9.5473493975903616E-9</v>
      </c>
      <c r="AH177" s="35">
        <v>8.7309638554216889E-9</v>
      </c>
      <c r="AI177" s="35">
        <v>8.0020200000000025E-9</v>
      </c>
      <c r="AJ177" s="35">
        <v>7.3057339393939412E-9</v>
      </c>
      <c r="AK177" s="35">
        <v>6.6711278787878805E-9</v>
      </c>
      <c r="AL177" s="35">
        <v>6.0961545454545467E-9</v>
      </c>
      <c r="AM177" s="35">
        <v>5.5547526475037828E-9</v>
      </c>
      <c r="AN177" s="35">
        <v>5.1760688350983371E-9</v>
      </c>
      <c r="AO177" s="35">
        <v>4.7973850226928905E-9</v>
      </c>
      <c r="AP177" s="35">
        <v>4.4187012102874447E-9</v>
      </c>
      <c r="AQ177" s="35">
        <v>4.0400173978819981E-9</v>
      </c>
      <c r="AR177" s="35">
        <v>3.6613335854765524E-9</v>
      </c>
      <c r="AS177" s="35">
        <v>3.2826497730711062E-9</v>
      </c>
      <c r="AT177" s="35">
        <v>2.9814114977307119E-9</v>
      </c>
      <c r="AU177" s="35">
        <v>2.7828335854765513E-9</v>
      </c>
      <c r="AV177" s="35">
        <v>2.5842556732223907E-9</v>
      </c>
      <c r="AW177" s="35">
        <v>2.3856777609682301E-9</v>
      </c>
      <c r="AX177" s="35">
        <v>2.1870998487140695E-9</v>
      </c>
      <c r="AY177" s="35">
        <v>1.988521936459909E-9</v>
      </c>
      <c r="AZ177" s="35">
        <v>1.7899440242057482E-9</v>
      </c>
      <c r="BA177" s="35">
        <v>1.670584848484848E-9</v>
      </c>
      <c r="BB177" s="35">
        <v>1.5686151515151511E-9</v>
      </c>
      <c r="BC177" s="35">
        <v>1.4666454545454541E-9</v>
      </c>
      <c r="BD177" s="35">
        <v>1.364675757575757E-9</v>
      </c>
      <c r="BE177" s="35">
        <v>1.2627060606060602E-9</v>
      </c>
      <c r="BF177" s="35">
        <v>1.1607363636363631E-9</v>
      </c>
      <c r="BG177" s="35">
        <v>1.0645621686746985E-9</v>
      </c>
      <c r="BH177" s="35">
        <v>9.8893566265060225E-10</v>
      </c>
      <c r="BI177" s="35">
        <v>9.1663648484848471E-10</v>
      </c>
      <c r="BJ177" s="35">
        <v>8.4695163636363619E-10</v>
      </c>
      <c r="BK177" s="35">
        <v>7.8326727272727255E-10</v>
      </c>
      <c r="BL177" s="35">
        <v>7.2193648484848465E-10</v>
      </c>
      <c r="BM177" s="35">
        <v>6.6561527272727264E-10</v>
      </c>
      <c r="BN177" s="35">
        <v>6.1331266666666658E-10</v>
      </c>
      <c r="BO177" s="35">
        <v>5.6357933333333329E-10</v>
      </c>
      <c r="BP177" s="35">
        <v>5.1999192771084341E-10</v>
      </c>
      <c r="BQ177" s="35">
        <v>4.7824363636363635E-10</v>
      </c>
      <c r="BR177" s="35">
        <v>4.4018909090909092E-10</v>
      </c>
      <c r="BS177" s="35">
        <v>4.0532939393939391E-10</v>
      </c>
      <c r="BT177" s="35">
        <v>3.7218999999999998E-10</v>
      </c>
    </row>
    <row r="178" spans="1:72" ht="9.9499999999999993" customHeight="1" thickBot="1" x14ac:dyDescent="0.4">
      <c r="A178" s="87" t="s">
        <v>98</v>
      </c>
      <c r="B178" s="35">
        <v>0</v>
      </c>
      <c r="C178" s="35">
        <v>0</v>
      </c>
      <c r="D178" s="35">
        <v>0</v>
      </c>
      <c r="E178" s="35">
        <v>0</v>
      </c>
      <c r="F178" s="35">
        <v>0</v>
      </c>
      <c r="G178" s="35">
        <v>0</v>
      </c>
      <c r="H178" s="35">
        <v>0</v>
      </c>
      <c r="I178" s="35">
        <v>0</v>
      </c>
      <c r="J178" s="35">
        <v>0</v>
      </c>
      <c r="K178" s="35">
        <v>0</v>
      </c>
      <c r="L178" s="35">
        <v>0</v>
      </c>
      <c r="M178" s="35">
        <v>0</v>
      </c>
      <c r="N178" s="35">
        <v>0</v>
      </c>
      <c r="O178" s="35">
        <v>0</v>
      </c>
      <c r="P178" s="35">
        <v>0</v>
      </c>
      <c r="Q178" s="35">
        <v>0</v>
      </c>
      <c r="R178" s="35">
        <v>0</v>
      </c>
      <c r="S178" s="35">
        <v>0</v>
      </c>
      <c r="T178" s="35">
        <v>0</v>
      </c>
      <c r="U178" s="35">
        <v>0</v>
      </c>
      <c r="V178" s="35">
        <v>0</v>
      </c>
      <c r="W178" s="35">
        <v>0</v>
      </c>
      <c r="X178" s="35">
        <v>0</v>
      </c>
      <c r="Y178" s="35">
        <v>0</v>
      </c>
      <c r="Z178" s="35">
        <v>0</v>
      </c>
      <c r="AA178" s="35">
        <v>0</v>
      </c>
      <c r="AB178" s="35">
        <v>0</v>
      </c>
      <c r="AC178" s="35">
        <v>0</v>
      </c>
      <c r="AD178" s="35">
        <v>0</v>
      </c>
      <c r="AE178" s="35">
        <v>0</v>
      </c>
      <c r="AF178" s="35">
        <v>0</v>
      </c>
      <c r="AG178" s="35">
        <v>0</v>
      </c>
      <c r="AH178" s="35">
        <v>0</v>
      </c>
      <c r="AI178" s="35">
        <v>0</v>
      </c>
      <c r="AJ178" s="35">
        <v>0</v>
      </c>
      <c r="AK178" s="35">
        <v>0</v>
      </c>
      <c r="AL178" s="35">
        <v>0</v>
      </c>
      <c r="AM178" s="35">
        <v>0</v>
      </c>
      <c r="AN178" s="35">
        <v>0</v>
      </c>
      <c r="AO178" s="35">
        <v>0</v>
      </c>
      <c r="AP178" s="35">
        <v>0</v>
      </c>
      <c r="AQ178" s="35">
        <v>0</v>
      </c>
      <c r="AR178" s="35">
        <v>0</v>
      </c>
      <c r="AS178" s="35">
        <v>0</v>
      </c>
      <c r="AT178" s="35">
        <v>6.6080786686837505E-30</v>
      </c>
      <c r="AU178" s="35">
        <v>2.1975703479576356E-29</v>
      </c>
      <c r="AV178" s="35">
        <v>3.7343328290468963E-29</v>
      </c>
      <c r="AW178" s="35">
        <v>5.2710953101361564E-29</v>
      </c>
      <c r="AX178" s="35">
        <v>6.8078577912254176E-29</v>
      </c>
      <c r="AY178" s="35">
        <v>8.3446202723146777E-29</v>
      </c>
      <c r="AZ178" s="35">
        <v>9.8813827534039389E-29</v>
      </c>
      <c r="BA178" s="35">
        <v>1.4076666666667638E-15</v>
      </c>
      <c r="BB178" s="35">
        <v>3.1243333333334156E-15</v>
      </c>
      <c r="BC178" s="35">
        <v>4.8410000000000674E-15</v>
      </c>
      <c r="BD178" s="35">
        <v>6.5576666666667185E-15</v>
      </c>
      <c r="BE178" s="35">
        <v>8.2743333333333695E-15</v>
      </c>
      <c r="BF178" s="35">
        <v>9.9910000000000205E-15</v>
      </c>
      <c r="BG178" s="35">
        <v>1.4318024096385798E-13</v>
      </c>
      <c r="BH178" s="35">
        <v>7.4249951807229093E-13</v>
      </c>
      <c r="BI178" s="35">
        <v>8.2009442424242716E-12</v>
      </c>
      <c r="BJ178" s="35">
        <v>2.1048701818181845E-11</v>
      </c>
      <c r="BK178" s="35">
        <v>1.1652236363636388E-10</v>
      </c>
      <c r="BL178" s="35">
        <v>2.4440218181818227E-10</v>
      </c>
      <c r="BM178" s="35">
        <v>4.4125672727272782E-10</v>
      </c>
      <c r="BN178" s="35">
        <v>1.0129322424242443E-9</v>
      </c>
      <c r="BO178" s="35">
        <v>1.8242473939393959E-9</v>
      </c>
      <c r="BP178" s="35">
        <v>3.8840349397590381E-9</v>
      </c>
      <c r="BQ178" s="35">
        <v>6.8664272727272727E-9</v>
      </c>
      <c r="BR178" s="35">
        <v>1.1880184848484848E-8</v>
      </c>
      <c r="BS178" s="35">
        <v>2.0927212121212123E-8</v>
      </c>
      <c r="BT178" s="35">
        <v>3.2146000000000002E-8</v>
      </c>
    </row>
    <row r="179" spans="1:72" ht="9.9499999999999993" customHeight="1" thickBot="1" x14ac:dyDescent="0.4">
      <c r="A179" s="87" t="s">
        <v>26</v>
      </c>
      <c r="B179" s="35">
        <v>-18.938727272727274</v>
      </c>
      <c r="C179" s="35">
        <v>-18.961515151515151</v>
      </c>
      <c r="D179" s="35">
        <v>-18.991818181818182</v>
      </c>
      <c r="E179" s="35">
        <v>-19.026545454545452</v>
      </c>
      <c r="F179" s="35">
        <v>-19.061694402420574</v>
      </c>
      <c r="G179" s="35">
        <v>-19.082874432677759</v>
      </c>
      <c r="H179" s="35">
        <v>-19.104054462934947</v>
      </c>
      <c r="I179" s="35">
        <v>-19.125234493192131</v>
      </c>
      <c r="J179" s="35">
        <v>-19.146414523449319</v>
      </c>
      <c r="K179" s="35">
        <v>-19.167594553706504</v>
      </c>
      <c r="L179" s="35">
        <v>-19.188774583963692</v>
      </c>
      <c r="M179" s="35">
        <v>-19.21139393939394</v>
      </c>
      <c r="N179" s="35">
        <v>-19.235636363636363</v>
      </c>
      <c r="O179" s="35">
        <v>-19.249939393939393</v>
      </c>
      <c r="P179" s="35">
        <v>-19.260000000000002</v>
      </c>
      <c r="Q179" s="35">
        <v>-19.260000000000002</v>
      </c>
      <c r="R179" s="35">
        <v>-19.250727272727275</v>
      </c>
      <c r="S179" s="35">
        <v>-19.232545454545455</v>
      </c>
      <c r="T179" s="35">
        <v>-19.198727272727275</v>
      </c>
      <c r="U179" s="35">
        <v>-19.161090909090909</v>
      </c>
      <c r="V179" s="35">
        <v>-19.11866666666667</v>
      </c>
      <c r="W179" s="35">
        <v>-19.083030303030306</v>
      </c>
      <c r="X179" s="35">
        <v>-19.052727272727275</v>
      </c>
      <c r="Y179" s="35">
        <v>-19.044518072289158</v>
      </c>
      <c r="Z179" s="35">
        <v>-19.04</v>
      </c>
      <c r="AA179" s="35">
        <v>-19.04</v>
      </c>
      <c r="AB179" s="35">
        <v>-19.047272727272727</v>
      </c>
      <c r="AC179" s="35">
        <v>-19.059393939393939</v>
      </c>
      <c r="AD179" s="35">
        <v>-19.077272727272728</v>
      </c>
      <c r="AE179" s="35">
        <v>-19.095454545454544</v>
      </c>
      <c r="AF179" s="35">
        <v>-19.113636363636363</v>
      </c>
      <c r="AG179" s="35">
        <v>-19.131746987951807</v>
      </c>
      <c r="AH179" s="35">
        <v>-19.149819277108431</v>
      </c>
      <c r="AI179" s="35">
        <v>-19.167999999999999</v>
      </c>
      <c r="AJ179" s="35">
        <v>-19.186181818181819</v>
      </c>
      <c r="AK179" s="35">
        <v>-19.204363636363638</v>
      </c>
      <c r="AL179" s="35">
        <v>-19.226727272727274</v>
      </c>
      <c r="AM179" s="35">
        <v>-19.250786686838126</v>
      </c>
      <c r="AN179" s="35">
        <v>-19.270453857791225</v>
      </c>
      <c r="AO179" s="35">
        <v>-19.290121028744327</v>
      </c>
      <c r="AP179" s="35">
        <v>-19.309788199697426</v>
      </c>
      <c r="AQ179" s="35">
        <v>-19.329455370650528</v>
      </c>
      <c r="AR179" s="35">
        <v>-19.349122541603631</v>
      </c>
      <c r="AS179" s="35">
        <v>-19.36878971255673</v>
      </c>
      <c r="AT179" s="35">
        <v>-19.388456883509832</v>
      </c>
      <c r="AU179" s="35">
        <v>-19.408124054462935</v>
      </c>
      <c r="AV179" s="35">
        <v>-19.427791225416037</v>
      </c>
      <c r="AW179" s="35">
        <v>-19.447458396369139</v>
      </c>
      <c r="AX179" s="35">
        <v>-19.467125567322238</v>
      </c>
      <c r="AY179" s="35">
        <v>-19.486792738275341</v>
      </c>
      <c r="AZ179" s="35">
        <v>-19.506459909228443</v>
      </c>
      <c r="BA179" s="35">
        <v>-19.526151515151518</v>
      </c>
      <c r="BB179" s="35">
        <v>-19.545848484848488</v>
      </c>
      <c r="BC179" s="35">
        <v>-19.565545454545457</v>
      </c>
      <c r="BD179" s="35">
        <v>-19.585242424242427</v>
      </c>
      <c r="BE179" s="35">
        <v>-19.604939393939397</v>
      </c>
      <c r="BF179" s="35">
        <v>-19.624636363636366</v>
      </c>
      <c r="BG179" s="35">
        <v>-19.643975903614457</v>
      </c>
      <c r="BH179" s="35">
        <v>-19.662048192771085</v>
      </c>
      <c r="BI179" s="35">
        <v>-19.680181818181818</v>
      </c>
      <c r="BJ179" s="35">
        <v>-19.698363636363634</v>
      </c>
      <c r="BK179" s="35">
        <v>-19.716545454545454</v>
      </c>
      <c r="BL179" s="35">
        <v>-19.734727272727273</v>
      </c>
      <c r="BM179" s="35">
        <v>-19.752909090909093</v>
      </c>
      <c r="BN179" s="35">
        <v>-19.771090909090908</v>
      </c>
      <c r="BO179" s="35">
        <v>-19.789272727272728</v>
      </c>
      <c r="BP179" s="35">
        <v>-19.807349397590361</v>
      </c>
      <c r="BQ179" s="35">
        <v>-19.825454545454544</v>
      </c>
      <c r="BR179" s="35">
        <v>-19.843636363636364</v>
      </c>
      <c r="BS179" s="35">
        <v>-19.861818181818183</v>
      </c>
      <c r="BT179" s="35">
        <v>-19.88</v>
      </c>
    </row>
    <row r="180" spans="1:72" ht="9.9499999999999993" customHeight="1" thickBot="1" x14ac:dyDescent="0.4">
      <c r="A180" s="87" t="s">
        <v>5</v>
      </c>
      <c r="B180" s="35">
        <v>-61.152606060606054</v>
      </c>
      <c r="C180" s="35">
        <v>-59.079272727272723</v>
      </c>
      <c r="D180" s="35">
        <v>-57.024727272727269</v>
      </c>
      <c r="E180" s="35">
        <v>-54.979030303030299</v>
      </c>
      <c r="F180" s="35">
        <v>-52.948350983358544</v>
      </c>
      <c r="G180" s="35">
        <v>-51.052738275340396</v>
      </c>
      <c r="H180" s="35">
        <v>-49.15712556732224</v>
      </c>
      <c r="I180" s="35">
        <v>-47.261512859304084</v>
      </c>
      <c r="J180" s="35">
        <v>-45.365900151285928</v>
      </c>
      <c r="K180" s="35">
        <v>-43.470287443267779</v>
      </c>
      <c r="L180" s="35">
        <v>-41.574674735249623</v>
      </c>
      <c r="M180" s="35">
        <v>-39.857878787878789</v>
      </c>
      <c r="N180" s="35">
        <v>-38.342727272727274</v>
      </c>
      <c r="O180" s="35">
        <v>-36.847454545454546</v>
      </c>
      <c r="P180" s="35">
        <v>-35.376506024096386</v>
      </c>
      <c r="Q180" s="35">
        <v>-34.003012048192765</v>
      </c>
      <c r="R180" s="35">
        <v>-32.687090909090905</v>
      </c>
      <c r="S180" s="35">
        <v>-31.426484848484847</v>
      </c>
      <c r="T180" s="35">
        <v>-30.270121212121211</v>
      </c>
      <c r="U180" s="35">
        <v>-29.152363636363635</v>
      </c>
      <c r="V180" s="35">
        <v>-28.116</v>
      </c>
      <c r="W180" s="35">
        <v>-27.116969696969694</v>
      </c>
      <c r="X180" s="35">
        <v>-26.147272727272725</v>
      </c>
      <c r="Y180" s="35">
        <v>-25.232228915662649</v>
      </c>
      <c r="Z180" s="35">
        <v>-24.334848484848486</v>
      </c>
      <c r="AA180" s="35">
        <v>-23.474242424242423</v>
      </c>
      <c r="AB180" s="35">
        <v>-22.657272727272726</v>
      </c>
      <c r="AC180" s="35">
        <v>-21.869393939393937</v>
      </c>
      <c r="AD180" s="35">
        <v>-21.139090909090907</v>
      </c>
      <c r="AE180" s="35">
        <v>-20.43</v>
      </c>
      <c r="AF180" s="35">
        <v>-19.763333333333335</v>
      </c>
      <c r="AG180" s="35">
        <v>-19.126686746987954</v>
      </c>
      <c r="AH180" s="35">
        <v>-18.506204819277109</v>
      </c>
      <c r="AI180" s="35">
        <v>-17.918000000000003</v>
      </c>
      <c r="AJ180" s="35">
        <v>-17.342484848484851</v>
      </c>
      <c r="AK180" s="35">
        <v>-16.7909696969697</v>
      </c>
      <c r="AL180" s="35">
        <v>-16.252000000000002</v>
      </c>
      <c r="AM180" s="35">
        <v>-15.721180030257187</v>
      </c>
      <c r="AN180" s="35">
        <v>-15.250680786686839</v>
      </c>
      <c r="AO180" s="35">
        <v>-14.780181543116491</v>
      </c>
      <c r="AP180" s="35">
        <v>-14.309682299546145</v>
      </c>
      <c r="AQ180" s="35">
        <v>-13.839183055975797</v>
      </c>
      <c r="AR180" s="35">
        <v>-13.368683812405449</v>
      </c>
      <c r="AS180" s="35">
        <v>-12.898184568835102</v>
      </c>
      <c r="AT180" s="35">
        <v>-12.469969742813921</v>
      </c>
      <c r="AU180" s="35">
        <v>-12.097806354009078</v>
      </c>
      <c r="AV180" s="35">
        <v>-11.725642965204237</v>
      </c>
      <c r="AW180" s="35">
        <v>-11.353479576399396</v>
      </c>
      <c r="AX180" s="35">
        <v>-10.981316187594553</v>
      </c>
      <c r="AY180" s="35">
        <v>-10.609152798789712</v>
      </c>
      <c r="AZ180" s="35">
        <v>-10.236989409984869</v>
      </c>
      <c r="BA180" s="35">
        <v>-10.011093939393939</v>
      </c>
      <c r="BB180" s="35">
        <v>-9.8173060606060591</v>
      </c>
      <c r="BC180" s="35">
        <v>-9.6235181818181808</v>
      </c>
      <c r="BD180" s="35">
        <v>-9.4297303030303024</v>
      </c>
      <c r="BE180" s="35">
        <v>-9.235942424242424</v>
      </c>
      <c r="BF180" s="35">
        <v>-9.0421545454545438</v>
      </c>
      <c r="BG180" s="35">
        <v>-8.8764216867469869</v>
      </c>
      <c r="BH180" s="35">
        <v>-8.8101566265060249</v>
      </c>
      <c r="BI180" s="35">
        <v>-8.761993939393939</v>
      </c>
      <c r="BJ180" s="35">
        <v>-8.7280545454545457</v>
      </c>
      <c r="BK180" s="35">
        <v>-8.7150727272727266</v>
      </c>
      <c r="BL180" s="35">
        <v>-8.7076303030303031</v>
      </c>
      <c r="BM180" s="35">
        <v>-8.710054545454545</v>
      </c>
      <c r="BN180" s="35">
        <v>-8.7180242424242422</v>
      </c>
      <c r="BO180" s="35">
        <v>-8.7295393939393939</v>
      </c>
      <c r="BP180" s="35">
        <v>-8.7444578313253025</v>
      </c>
      <c r="BQ180" s="35">
        <v>-8.7604545454545466</v>
      </c>
      <c r="BR180" s="35">
        <v>-8.7786363636363642</v>
      </c>
      <c r="BS180" s="35">
        <v>-8.798</v>
      </c>
      <c r="BT180" s="35">
        <v>-8.8179999999999996</v>
      </c>
    </row>
    <row r="181" spans="1:72" ht="9.9499999999999993" customHeight="1" thickBot="1" x14ac:dyDescent="0.4">
      <c r="A181" s="87" t="s">
        <v>6</v>
      </c>
      <c r="B181" s="35">
        <v>-16.68690909090909</v>
      </c>
      <c r="C181" s="35">
        <v>-16.125090909090908</v>
      </c>
      <c r="D181" s="35">
        <v>-15.50690909090909</v>
      </c>
      <c r="E181" s="35">
        <v>-14.835636363636363</v>
      </c>
      <c r="F181" s="35">
        <v>-14.145149773071102</v>
      </c>
      <c r="G181" s="35">
        <v>-13.459521936459907</v>
      </c>
      <c r="H181" s="35">
        <v>-12.773894099848713</v>
      </c>
      <c r="I181" s="35">
        <v>-12.088266263237518</v>
      </c>
      <c r="J181" s="35">
        <v>-11.402638426626323</v>
      </c>
      <c r="K181" s="35">
        <v>-10.717010590015128</v>
      </c>
      <c r="L181" s="35">
        <v>-10.031382753403932</v>
      </c>
      <c r="M181" s="35">
        <v>-9.4079333333333341</v>
      </c>
      <c r="N181" s="35">
        <v>-8.8546000000000014</v>
      </c>
      <c r="O181" s="35">
        <v>-8.3102121212121229</v>
      </c>
      <c r="P181" s="35">
        <v>-7.7772530120481935</v>
      </c>
      <c r="Q181" s="35">
        <v>-7.290506024096385</v>
      </c>
      <c r="R181" s="35">
        <v>-6.8408909090909074</v>
      </c>
      <c r="S181" s="35">
        <v>-6.4269515151515142</v>
      </c>
      <c r="T181" s="35">
        <v>-6.1078727272727269</v>
      </c>
      <c r="U181" s="35">
        <v>-5.8288000000000002</v>
      </c>
      <c r="V181" s="35">
        <v>-5.6421333333333328</v>
      </c>
      <c r="W181" s="35">
        <v>-5.5060363636363627</v>
      </c>
      <c r="X181" s="35">
        <v>-5.409672727272727</v>
      </c>
      <c r="Y181" s="35">
        <v>-5.3659156626506022</v>
      </c>
      <c r="Z181" s="35">
        <v>-5.3357878787878787</v>
      </c>
      <c r="AA181" s="35">
        <v>-5.3309393939393939</v>
      </c>
      <c r="AB181" s="35">
        <v>-5.3362727272727275</v>
      </c>
      <c r="AC181" s="35">
        <v>-5.3483939393939393</v>
      </c>
      <c r="AD181" s="35">
        <v>-5.3680000000000003</v>
      </c>
      <c r="AE181" s="35">
        <v>-5.3889090909090909</v>
      </c>
      <c r="AF181" s="35">
        <v>-5.4119393939393934</v>
      </c>
      <c r="AG181" s="35">
        <v>-5.4356626506024099</v>
      </c>
      <c r="AH181" s="35">
        <v>-5.459759036144578</v>
      </c>
      <c r="AI181" s="35">
        <v>-5.484</v>
      </c>
      <c r="AJ181" s="35">
        <v>-5.5082424242424244</v>
      </c>
      <c r="AK181" s="35">
        <v>-5.5324848484848488</v>
      </c>
      <c r="AL181" s="35">
        <v>-5.5567272727272723</v>
      </c>
      <c r="AM181" s="35">
        <v>-5.5809863842662635</v>
      </c>
      <c r="AN181" s="35">
        <v>-5.6056459909228442</v>
      </c>
      <c r="AO181" s="35">
        <v>-5.6303055975794249</v>
      </c>
      <c r="AP181" s="35">
        <v>-5.6549652042360066</v>
      </c>
      <c r="AQ181" s="35">
        <v>-5.6796248108925873</v>
      </c>
      <c r="AR181" s="35">
        <v>-5.704284417549168</v>
      </c>
      <c r="AS181" s="35">
        <v>-5.7289440242057488</v>
      </c>
      <c r="AT181" s="35">
        <v>-5.7542541603630868</v>
      </c>
      <c r="AU181" s="35">
        <v>-5.7804266263237523</v>
      </c>
      <c r="AV181" s="35">
        <v>-5.8065990922844177</v>
      </c>
      <c r="AW181" s="35">
        <v>-5.8327715582450832</v>
      </c>
      <c r="AX181" s="35">
        <v>-5.8589440242057496</v>
      </c>
      <c r="AY181" s="35">
        <v>-5.885116490166415</v>
      </c>
      <c r="AZ181" s="35">
        <v>-5.9112889561270805</v>
      </c>
      <c r="BA181" s="35">
        <v>-5.9418424242424246</v>
      </c>
      <c r="BB181" s="35">
        <v>-5.9733575757575759</v>
      </c>
      <c r="BC181" s="35">
        <v>-6.0048727272727271</v>
      </c>
      <c r="BD181" s="35">
        <v>-6.0363878787878793</v>
      </c>
      <c r="BE181" s="35">
        <v>-6.0679030303030306</v>
      </c>
      <c r="BF181" s="35">
        <v>-6.0994181818181818</v>
      </c>
      <c r="BG181" s="35">
        <v>-6.1306265060240959</v>
      </c>
      <c r="BH181" s="35">
        <v>-6.1607469879518071</v>
      </c>
      <c r="BI181" s="35">
        <v>-6.1896121212121216</v>
      </c>
      <c r="BJ181" s="35">
        <v>-6.217490909090909</v>
      </c>
      <c r="BK181" s="35">
        <v>-6.2431636363636365</v>
      </c>
      <c r="BL181" s="35">
        <v>-6.2684606060606054</v>
      </c>
      <c r="BM181" s="35">
        <v>-6.2933090909090907</v>
      </c>
      <c r="BN181" s="35">
        <v>-6.3174181818181818</v>
      </c>
      <c r="BO181" s="35">
        <v>-6.3410545454545453</v>
      </c>
      <c r="BP181" s="35">
        <v>-6.363397590361445</v>
      </c>
      <c r="BQ181" s="35">
        <v>-6.385727272727272</v>
      </c>
      <c r="BR181" s="35">
        <v>-6.4081515151515154</v>
      </c>
      <c r="BS181" s="35">
        <v>-6.4301818181818184</v>
      </c>
      <c r="BT181" s="35">
        <v>-6.452</v>
      </c>
    </row>
    <row r="182" spans="1:72" ht="9.9499999999999993" customHeight="1" thickBot="1" x14ac:dyDescent="0.4">
      <c r="A182" s="87" t="s">
        <v>7</v>
      </c>
      <c r="B182" s="35">
        <v>-21.691818181818181</v>
      </c>
      <c r="C182" s="35">
        <v>-21.304060606060606</v>
      </c>
      <c r="D182" s="35">
        <v>-21.025272727272725</v>
      </c>
      <c r="E182" s="35">
        <v>-20.870363636363635</v>
      </c>
      <c r="F182" s="35">
        <v>-20.777987897125566</v>
      </c>
      <c r="G182" s="35">
        <v>-20.877836611195157</v>
      </c>
      <c r="H182" s="35">
        <v>-20.977685325264751</v>
      </c>
      <c r="I182" s="35">
        <v>-21.077534039334342</v>
      </c>
      <c r="J182" s="35">
        <v>-21.177382753403933</v>
      </c>
      <c r="K182" s="35">
        <v>-21.277231467473523</v>
      </c>
      <c r="L182" s="35">
        <v>-21.377080181543118</v>
      </c>
      <c r="M182" s="35">
        <v>-21.472727272727273</v>
      </c>
      <c r="N182" s="35">
        <v>-21.563636363636363</v>
      </c>
      <c r="O182" s="35">
        <v>-21.704242424242423</v>
      </c>
      <c r="P182" s="35">
        <v>-21.855602409638553</v>
      </c>
      <c r="Q182" s="35">
        <v>-22.006204819277109</v>
      </c>
      <c r="R182" s="35">
        <v>-22.154181818181819</v>
      </c>
      <c r="S182" s="35">
        <v>-22.299636363636363</v>
      </c>
      <c r="T182" s="35">
        <v>-22.429454545454547</v>
      </c>
      <c r="U182" s="35">
        <v>-22.555454545454548</v>
      </c>
      <c r="V182" s="35">
        <v>-22.676666666666666</v>
      </c>
      <c r="W182" s="35">
        <v>-22.797878787878787</v>
      </c>
      <c r="X182" s="35">
        <v>-22.919090909090908</v>
      </c>
      <c r="Y182" s="35">
        <v>-23.050602409638554</v>
      </c>
      <c r="Z182" s="35">
        <v>-23.183333333333334</v>
      </c>
      <c r="AA182" s="35">
        <v>-23.316666666666666</v>
      </c>
      <c r="AB182" s="35">
        <v>-23.453636363636363</v>
      </c>
      <c r="AC182" s="35">
        <v>-23.593030303030304</v>
      </c>
      <c r="AD182" s="35">
        <v>-23.738181818181818</v>
      </c>
      <c r="AE182" s="35">
        <v>-23.881818181818183</v>
      </c>
      <c r="AF182" s="35">
        <v>-24.02121212121212</v>
      </c>
      <c r="AG182" s="35">
        <v>-24.163975903614457</v>
      </c>
      <c r="AH182" s="35">
        <v>-24.308554216867467</v>
      </c>
      <c r="AI182" s="35">
        <v>-24.448</v>
      </c>
      <c r="AJ182" s="35">
        <v>-24.587393939393937</v>
      </c>
      <c r="AK182" s="35">
        <v>-24.726787878787878</v>
      </c>
      <c r="AL182" s="35">
        <v>-24.866181818181818</v>
      </c>
      <c r="AM182" s="35">
        <v>-25.005446293494703</v>
      </c>
      <c r="AN182" s="35">
        <v>-25.141603630862328</v>
      </c>
      <c r="AO182" s="35">
        <v>-25.277760968229956</v>
      </c>
      <c r="AP182" s="35">
        <v>-25.41391830559758</v>
      </c>
      <c r="AQ182" s="35">
        <v>-25.550075642965204</v>
      </c>
      <c r="AR182" s="35">
        <v>-25.686232980332829</v>
      </c>
      <c r="AS182" s="35">
        <v>-25.822390317700453</v>
      </c>
      <c r="AT182" s="35">
        <v>-25.955295007564295</v>
      </c>
      <c r="AU182" s="35">
        <v>-26.083888048411495</v>
      </c>
      <c r="AV182" s="35">
        <v>-26.212481089258699</v>
      </c>
      <c r="AW182" s="35">
        <v>-26.341074130105898</v>
      </c>
      <c r="AX182" s="35">
        <v>-26.469667170953102</v>
      </c>
      <c r="AY182" s="35">
        <v>-26.598260211800302</v>
      </c>
      <c r="AZ182" s="35">
        <v>-26.726853252647505</v>
      </c>
      <c r="BA182" s="35">
        <v>-26.849393939393941</v>
      </c>
      <c r="BB182" s="35">
        <v>-26.970606060606062</v>
      </c>
      <c r="BC182" s="35">
        <v>-27.091818181818184</v>
      </c>
      <c r="BD182" s="35">
        <v>-27.213030303030305</v>
      </c>
      <c r="BE182" s="35">
        <v>-27.334242424242426</v>
      </c>
      <c r="BF182" s="35">
        <v>-27.455454545454547</v>
      </c>
      <c r="BG182" s="35">
        <v>-27.576506024096386</v>
      </c>
      <c r="BH182" s="35">
        <v>-27.69698795180723</v>
      </c>
      <c r="BI182" s="35">
        <v>-27.817878787878787</v>
      </c>
      <c r="BJ182" s="35">
        <v>-27.939090909090908</v>
      </c>
      <c r="BK182" s="35">
        <v>-28.060303030303029</v>
      </c>
      <c r="BL182" s="35">
        <v>-28.18151515151515</v>
      </c>
      <c r="BM182" s="35">
        <v>-28.302727272727275</v>
      </c>
      <c r="BN182" s="35">
        <v>-28.420242424242424</v>
      </c>
      <c r="BO182" s="35">
        <v>-28.535393939393938</v>
      </c>
      <c r="BP182" s="35">
        <v>-28.655662650602409</v>
      </c>
      <c r="BQ182" s="35">
        <v>-28.776363636363634</v>
      </c>
      <c r="BR182" s="35">
        <v>-28.897575757575758</v>
      </c>
      <c r="BS182" s="35">
        <v>-29.014848484848486</v>
      </c>
      <c r="BT182" s="35">
        <v>-29.13</v>
      </c>
    </row>
    <row r="183" spans="1:72" ht="9.9499999999999993" customHeight="1" thickBot="1" x14ac:dyDescent="0.4">
      <c r="A183" s="87"/>
    </row>
    <row r="184" spans="1:72" ht="9.9499999999999993" customHeight="1" thickBot="1" x14ac:dyDescent="0.4">
      <c r="A184" s="92"/>
    </row>
    <row r="185" spans="1:72" ht="9.9499999999999993" customHeight="1" thickBot="1" x14ac:dyDescent="0.4">
      <c r="A185" s="92"/>
    </row>
    <row r="186" spans="1:72" ht="9.9499999999999993" customHeight="1" thickBot="1" x14ac:dyDescent="0.4">
      <c r="A186" s="92"/>
    </row>
    <row r="187" spans="1:72" ht="9.9499999999999993" customHeight="1" thickBot="1" x14ac:dyDescent="0.4">
      <c r="A187" s="92"/>
    </row>
    <row r="188" spans="1:72" ht="9.9499999999999993" customHeight="1" thickBot="1" x14ac:dyDescent="0.4">
      <c r="A188" s="92"/>
    </row>
    <row r="189" spans="1:72" ht="9.9499999999999993" customHeight="1" thickBot="1" x14ac:dyDescent="0.4">
      <c r="A189" s="92"/>
    </row>
    <row r="190" spans="1:72" ht="9.9499999999999993" customHeight="1" thickBot="1" x14ac:dyDescent="0.4">
      <c r="A190" s="92"/>
    </row>
    <row r="191" spans="1:72" ht="9.9499999999999993" customHeight="1" thickBot="1" x14ac:dyDescent="0.4">
      <c r="A191" s="92"/>
    </row>
    <row r="192" spans="1:72" ht="9.9499999999999993" customHeight="1" thickBot="1" x14ac:dyDescent="0.4">
      <c r="A192" s="92"/>
    </row>
    <row r="193" spans="1:72" ht="9.9499999999999993" customHeight="1" thickBot="1" x14ac:dyDescent="0.4">
      <c r="A193" s="92"/>
    </row>
    <row r="194" spans="1:72" ht="9.9499999999999993" customHeight="1" thickTop="1" thickBot="1" x14ac:dyDescent="0.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 x14ac:dyDescent="0.35"/>
  </sheetData>
  <conditionalFormatting sqref="B101:BT129">
    <cfRule type="cellIs" dxfId="3" priority="4" operator="equal">
      <formula>0</formula>
    </cfRule>
  </conditionalFormatting>
  <conditionalFormatting sqref="B133:BT161">
    <cfRule type="cellIs" dxfId="2" priority="2" operator="equal">
      <formula>0</formula>
    </cfRule>
  </conditionalFormatting>
  <conditionalFormatting sqref="B165:BT19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 x14ac:dyDescent="0.35"/>
  <cols>
    <col min="1" max="1" width="4.81640625" customWidth="1"/>
  </cols>
  <sheetData>
    <row r="1" spans="1:12" ht="28.5" x14ac:dyDescent="0.45">
      <c r="A1" s="42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ht="21.75" customHeight="1" x14ac:dyDescent="0.35">
      <c r="A2" s="43" t="s">
        <v>30</v>
      </c>
      <c r="B2" s="50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1:12" x14ac:dyDescent="0.35">
      <c r="B3" s="49"/>
      <c r="C3" s="48"/>
      <c r="D3" s="48"/>
      <c r="E3" s="48"/>
      <c r="F3" s="49"/>
      <c r="G3" s="48"/>
      <c r="H3" s="48"/>
      <c r="I3" s="48"/>
      <c r="J3" s="49"/>
      <c r="K3" s="48"/>
      <c r="L3" s="48"/>
    </row>
    <row r="4" spans="1:12" x14ac:dyDescent="0.35">
      <c r="B4" s="50"/>
      <c r="C4" s="48"/>
      <c r="D4" s="48"/>
      <c r="E4" s="48"/>
      <c r="F4" s="48"/>
      <c r="G4" s="48"/>
      <c r="H4" s="48"/>
      <c r="I4" s="48"/>
      <c r="J4" s="48"/>
      <c r="K4" s="48"/>
      <c r="L4" s="48"/>
    </row>
    <row r="5" spans="1:12" x14ac:dyDescent="0.35">
      <c r="B5" s="49"/>
      <c r="C5" s="48"/>
      <c r="D5" s="48"/>
      <c r="E5" s="48"/>
      <c r="F5" s="49"/>
      <c r="G5" s="48"/>
      <c r="H5" s="48"/>
      <c r="I5" s="48"/>
      <c r="J5" s="49"/>
      <c r="K5" s="48"/>
      <c r="L5" s="48"/>
    </row>
    <row r="6" spans="1:12" x14ac:dyDescent="0.35">
      <c r="B6" s="50"/>
      <c r="C6" s="48"/>
      <c r="D6" s="48"/>
      <c r="E6" s="48"/>
      <c r="F6" s="48"/>
      <c r="G6" s="48"/>
      <c r="H6" s="48"/>
      <c r="I6" s="48"/>
      <c r="J6" s="48"/>
      <c r="K6" s="48"/>
      <c r="L6" s="48"/>
    </row>
    <row r="7" spans="1:12" x14ac:dyDescent="0.35">
      <c r="B7" s="49"/>
      <c r="C7" s="48"/>
      <c r="D7" s="48"/>
      <c r="E7" s="48"/>
      <c r="F7" s="48"/>
      <c r="G7" s="48"/>
      <c r="H7" s="48"/>
      <c r="I7" s="48"/>
      <c r="J7" s="49"/>
      <c r="K7" s="48"/>
      <c r="L7" s="48"/>
    </row>
    <row r="8" spans="1:12" x14ac:dyDescent="0.35">
      <c r="B8" s="50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2" x14ac:dyDescent="0.35">
      <c r="B9" s="50"/>
      <c r="C9" s="48"/>
      <c r="D9" s="48"/>
      <c r="E9" s="48"/>
      <c r="F9" s="48"/>
      <c r="G9" s="48"/>
      <c r="H9" s="48"/>
      <c r="I9" s="48"/>
      <c r="J9" s="49"/>
      <c r="K9" s="48"/>
      <c r="L9" s="48"/>
    </row>
    <row r="10" spans="1:12" x14ac:dyDescent="0.35">
      <c r="B10" s="49"/>
      <c r="C10" s="48"/>
      <c r="D10" s="48"/>
      <c r="E10" s="48"/>
      <c r="F10" s="48"/>
      <c r="G10" s="48"/>
      <c r="H10" s="48"/>
      <c r="I10" s="48"/>
      <c r="J10" s="48"/>
      <c r="K10" s="48"/>
      <c r="L10" s="48"/>
    </row>
    <row r="11" spans="1:12" x14ac:dyDescent="0.35">
      <c r="B11" s="50"/>
      <c r="C11" s="48"/>
      <c r="D11" s="48"/>
      <c r="E11" s="48"/>
      <c r="F11" s="48"/>
      <c r="G11" s="48"/>
      <c r="H11" s="48"/>
      <c r="I11" s="48"/>
      <c r="J11" s="49"/>
      <c r="K11" s="48"/>
      <c r="L11" s="48"/>
    </row>
    <row r="12" spans="1:12" x14ac:dyDescent="0.35">
      <c r="B12" s="49"/>
      <c r="C12" s="48"/>
      <c r="D12" s="48"/>
      <c r="E12" s="48"/>
      <c r="F12" s="48"/>
      <c r="G12" s="48"/>
      <c r="H12" s="48"/>
      <c r="I12" s="48"/>
      <c r="J12" s="48"/>
      <c r="K12" s="48"/>
      <c r="L12" s="48"/>
    </row>
    <row r="13" spans="1:12" x14ac:dyDescent="0.35">
      <c r="B13" s="50"/>
      <c r="C13" s="48"/>
      <c r="D13" s="48"/>
      <c r="E13" s="48"/>
      <c r="F13" s="49"/>
      <c r="G13" s="48"/>
      <c r="H13" s="48"/>
      <c r="I13" s="48"/>
      <c r="J13" s="49"/>
      <c r="K13" s="48"/>
      <c r="L13" s="48"/>
    </row>
    <row r="14" spans="1:12" x14ac:dyDescent="0.35">
      <c r="B14" s="49"/>
      <c r="C14" s="48"/>
      <c r="D14" s="48"/>
      <c r="E14" s="48"/>
      <c r="F14" s="48"/>
      <c r="G14" s="48"/>
      <c r="H14" s="48"/>
      <c r="I14" s="48"/>
      <c r="J14" s="48"/>
      <c r="K14" s="48"/>
      <c r="L14" s="48"/>
    </row>
    <row r="15" spans="1:12" x14ac:dyDescent="0.35">
      <c r="B15" s="50"/>
      <c r="C15" s="48"/>
      <c r="D15" s="48"/>
      <c r="E15" s="48"/>
      <c r="F15" s="48"/>
      <c r="G15" s="48"/>
      <c r="H15" s="48"/>
      <c r="I15" s="48"/>
      <c r="J15" s="49"/>
      <c r="K15" s="48"/>
      <c r="L15" s="48"/>
    </row>
    <row r="16" spans="1:12" x14ac:dyDescent="0.35">
      <c r="B16" s="50"/>
      <c r="C16" s="48"/>
      <c r="D16" s="48"/>
      <c r="E16" s="48"/>
      <c r="F16" s="48"/>
      <c r="G16" s="48"/>
      <c r="H16" s="48"/>
      <c r="I16" s="48"/>
      <c r="J16" s="48"/>
      <c r="K16" s="48"/>
      <c r="L16" s="48"/>
    </row>
    <row r="17" spans="1:12" x14ac:dyDescent="0.35">
      <c r="B17" s="49"/>
      <c r="C17" s="48"/>
      <c r="D17" s="48"/>
      <c r="E17" s="48"/>
      <c r="F17" s="49"/>
      <c r="G17" s="48"/>
      <c r="H17" s="48"/>
      <c r="I17" s="48"/>
      <c r="J17" s="49"/>
      <c r="K17" s="48"/>
      <c r="L17" s="48"/>
    </row>
    <row r="18" spans="1:12" x14ac:dyDescent="0.35">
      <c r="B18" s="50"/>
      <c r="C18" s="48"/>
      <c r="D18" s="48"/>
      <c r="E18" s="48"/>
      <c r="F18" s="48"/>
      <c r="G18" s="48"/>
      <c r="H18" s="48"/>
      <c r="I18" s="48"/>
      <c r="J18" s="48"/>
      <c r="K18" s="48"/>
      <c r="L18" s="48"/>
    </row>
    <row r="19" spans="1:12" x14ac:dyDescent="0.35">
      <c r="B19" s="50"/>
      <c r="C19" s="48"/>
      <c r="D19" s="48"/>
      <c r="E19" s="48"/>
      <c r="F19" s="49"/>
      <c r="G19" s="48"/>
      <c r="H19" s="48"/>
      <c r="I19" s="48"/>
      <c r="J19" s="49"/>
      <c r="K19" s="48"/>
      <c r="L19" s="48"/>
    </row>
    <row r="20" spans="1:12" x14ac:dyDescent="0.35">
      <c r="B20" s="49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Values</vt:lpstr>
      <vt:lpstr>ALL</vt:lpstr>
      <vt:lpstr>dall</vt:lpstr>
      <vt:lpstr>FLUID</vt:lpstr>
      <vt:lpstr>dfluid1</vt:lpstr>
      <vt:lpstr>SOLID</vt:lpstr>
      <vt:lpstr>dsolid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2021-04-13T20:26:03Z</dcterms:modified>
</cp:coreProperties>
</file>